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8"/>
  </bookViews>
  <sheets>
    <sheet name="Ciliesa" sheetId="1" r:id="rId1"/>
    <sheet name="Tosi" sheetId="2" r:id="rId2"/>
    <sheet name="Moretti" sheetId="3" r:id="rId3"/>
    <sheet name="Zanetta" sheetId="4" r:id="rId4"/>
    <sheet name="Rossi" sheetId="5" r:id="rId5"/>
    <sheet name="Filippa" sheetId="6" r:id="rId6"/>
    <sheet name="Ponti" sheetId="7" r:id="rId7"/>
    <sheet name="Perlo" sheetId="8" r:id="rId8"/>
    <sheet name="Prina Cerai" sheetId="9" r:id="rId9"/>
    <sheet name="Travaglini" sheetId="10" r:id="rId10"/>
  </sheets>
  <definedNames>
    <definedName name="_xlnm.Print_Area" localSheetId="5">'Filippa'!$A$1:$F$40</definedName>
    <definedName name="_xlnm.Print_Area" localSheetId="6">'Ponti'!$A$1:$F$41</definedName>
    <definedName name="_xlnm.Print_Area" localSheetId="4">'Rossi'!$A$1:$F$34</definedName>
    <definedName name="_xlnm.Print_Area" localSheetId="1">'Tosi'!$A$1:$F$43</definedName>
    <definedName name="_xlnm.Print_Area" localSheetId="3">'Zanetta'!$A$1:$F$42</definedName>
  </definedNames>
  <calcPr fullCalcOnLoad="1"/>
</workbook>
</file>

<file path=xl/sharedStrings.xml><?xml version="1.0" encoding="utf-8"?>
<sst xmlns="http://schemas.openxmlformats.org/spreadsheetml/2006/main" count="473" uniqueCount="57">
  <si>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</si>
  <si>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</si>
  <si>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</si>
  <si>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</si>
  <si>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</si>
  <si>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</si>
  <si>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</si>
  <si>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</si>
  <si>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</si>
  <si>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</si>
  <si>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</si>
  <si>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</si>
  <si>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Rossi Guido</t>
  </si>
  <si>
    <t>x €. 0,50 / Km</t>
  </si>
  <si>
    <t>C.d.A.</t>
  </si>
  <si>
    <t>Zanetta Luciano</t>
  </si>
  <si>
    <t>Ponti Cesare</t>
  </si>
  <si>
    <t>Alagna Valsesia</t>
  </si>
  <si>
    <t>Filippa Gianni</t>
  </si>
  <si>
    <t>Ciliesa Gianni</t>
  </si>
  <si>
    <t>Moretti Paolo</t>
  </si>
  <si>
    <t>Perlo Maria Cristina</t>
  </si>
  <si>
    <t>x €. 0,44 / Km</t>
  </si>
  <si>
    <t>x €. 0,80 / Km</t>
  </si>
  <si>
    <t>x €. 0,563393 / Km</t>
  </si>
  <si>
    <t>Tosi Daniela</t>
  </si>
  <si>
    <t>x €. 0,573694/ Km</t>
  </si>
  <si>
    <t>x €. 0,630778 / Km</t>
  </si>
  <si>
    <t>x €. 0,496504 / Km</t>
  </si>
  <si>
    <t>x €. 0,60925 / Km</t>
  </si>
  <si>
    <t>12/12/17</t>
  </si>
  <si>
    <t>11/10/17</t>
  </si>
  <si>
    <t>28/11/17</t>
  </si>
  <si>
    <t>18/12/17</t>
  </si>
  <si>
    <t>28/12/17</t>
  </si>
  <si>
    <t>05/03/18</t>
  </si>
  <si>
    <t>Prina Cerai Carla</t>
  </si>
  <si>
    <t>Travaglini Cinzia</t>
  </si>
  <si>
    <t>19/03/18</t>
  </si>
  <si>
    <t>21/04/18</t>
  </si>
  <si>
    <t>08/05/18</t>
  </si>
  <si>
    <t>Gattinara</t>
  </si>
  <si>
    <t>26/06/18</t>
  </si>
  <si>
    <t>Ghemme</t>
  </si>
  <si>
    <t>21/09/18</t>
  </si>
  <si>
    <t>Ver.sin.</t>
  </si>
  <si>
    <t>Ass.ord</t>
  </si>
  <si>
    <t>29/01/18</t>
  </si>
  <si>
    <t>20/02/18</t>
  </si>
  <si>
    <t>Ass.str.</t>
  </si>
  <si>
    <t>17/05/18</t>
  </si>
  <si>
    <t>Ass.str</t>
  </si>
  <si>
    <t>Ver.Sind.</t>
  </si>
  <si>
    <t>telefono</t>
  </si>
  <si>
    <t>Telefono</t>
  </si>
  <si>
    <t>x €. 0,378143 / Km</t>
  </si>
  <si>
    <t>x €. 0,602999 / Km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</si>
</sst>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19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40</v>
      </c>
    </row>
    <row r="11" spans="1:6" ht="30" customHeight="1">
      <c r="A11" s="14" t="s">
        <v>52</v>
      </c>
      <c r="B11" s="6">
        <v>2</v>
      </c>
      <c r="C11" s="28" t="s">
        <v>30</v>
      </c>
      <c r="D11" s="15"/>
      <c r="E11" s="26" t="s">
        <v>17</v>
      </c>
      <c r="F11" s="17">
        <v>120</v>
      </c>
    </row>
    <row r="12" spans="1:6" ht="19.5" customHeight="1">
      <c r="A12" s="14" t="s">
        <v>14</v>
      </c>
      <c r="B12" s="6">
        <v>3</v>
      </c>
      <c r="C12" s="28" t="s">
        <v>33</v>
      </c>
      <c r="D12" s="15" t="s">
        <v>0</v>
      </c>
      <c r="E12" s="16" t="s">
        <v>17</v>
      </c>
      <c r="F12" s="17">
        <v>120</v>
      </c>
    </row>
    <row r="13" spans="1:6" ht="19.5" customHeight="1">
      <c r="A13" s="14" t="s">
        <v>46</v>
      </c>
      <c r="B13" s="6">
        <v>4</v>
      </c>
      <c r="C13" s="28" t="s">
        <v>48</v>
      </c>
      <c r="D13" s="15" t="s">
        <v>0</v>
      </c>
      <c r="E13" s="16" t="s">
        <v>10</v>
      </c>
      <c r="F13" s="17">
        <v>40</v>
      </c>
    </row>
    <row r="14" spans="1:6" ht="19.5" customHeight="1">
      <c r="A14" s="14" t="s">
        <v>14</v>
      </c>
      <c r="B14" s="6">
        <v>5</v>
      </c>
      <c r="C14" s="28" t="s">
        <v>38</v>
      </c>
      <c r="D14" s="15" t="s">
        <v>0</v>
      </c>
      <c r="E14" s="16" t="s">
        <v>10</v>
      </c>
      <c r="F14" s="17">
        <v>40</v>
      </c>
    </row>
    <row r="15" spans="1:6" ht="19.5" customHeight="1">
      <c r="A15" s="14" t="s">
        <v>14</v>
      </c>
      <c r="B15" s="6">
        <v>6</v>
      </c>
      <c r="C15" s="28" t="s">
        <v>39</v>
      </c>
      <c r="D15" s="15" t="s">
        <v>0</v>
      </c>
      <c r="E15" s="16" t="s">
        <v>17</v>
      </c>
      <c r="F15" s="17">
        <v>120</v>
      </c>
    </row>
    <row r="16" spans="1:6" ht="19.5" customHeight="1">
      <c r="A16" s="14" t="s">
        <v>14</v>
      </c>
      <c r="B16" s="6">
        <v>7</v>
      </c>
      <c r="C16" s="28" t="s">
        <v>40</v>
      </c>
      <c r="D16" s="15" t="s">
        <v>0</v>
      </c>
      <c r="E16" s="26" t="s">
        <v>41</v>
      </c>
      <c r="F16" s="17">
        <v>40</v>
      </c>
    </row>
    <row r="17" spans="1:6" ht="19.5" customHeight="1">
      <c r="A17" s="14" t="s">
        <v>14</v>
      </c>
      <c r="B17" s="6">
        <v>8</v>
      </c>
      <c r="C17" s="28" t="s">
        <v>42</v>
      </c>
      <c r="D17" s="15" t="s">
        <v>0</v>
      </c>
      <c r="E17" s="16" t="s">
        <v>43</v>
      </c>
      <c r="F17" s="17">
        <v>50</v>
      </c>
    </row>
    <row r="18" spans="1:6" ht="19.5" customHeight="1">
      <c r="A18" s="14" t="s">
        <v>14</v>
      </c>
      <c r="B18" s="6">
        <v>9</v>
      </c>
      <c r="C18" s="28" t="s">
        <v>44</v>
      </c>
      <c r="D18" s="15" t="s">
        <v>0</v>
      </c>
      <c r="E18" s="16" t="s">
        <v>10</v>
      </c>
      <c r="F18" s="17">
        <v>40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8</v>
      </c>
      <c r="F20" s="20">
        <f>SUM(F9:F19)</f>
        <v>610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v>8</v>
      </c>
      <c r="E23" s="3">
        <v>30</v>
      </c>
      <c r="F23" s="3">
        <f>+D23*E23</f>
        <v>240</v>
      </c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+F20</f>
        <v>610</v>
      </c>
      <c r="E25" s="27" t="s">
        <v>23</v>
      </c>
      <c r="F25" s="3">
        <f>+D25*0.8</f>
        <v>488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37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14</v>
      </c>
      <c r="B10" s="6">
        <v>1</v>
      </c>
      <c r="C10" s="28" t="s">
        <v>35</v>
      </c>
      <c r="D10" s="15" t="s">
        <v>0</v>
      </c>
      <c r="E10" s="16" t="s">
        <v>10</v>
      </c>
      <c r="F10" s="17">
        <v>50</v>
      </c>
    </row>
    <row r="11" spans="1:6" ht="19.5" customHeight="1">
      <c r="A11" s="14" t="s">
        <v>14</v>
      </c>
      <c r="B11" s="6">
        <v>2</v>
      </c>
      <c r="C11" s="28" t="s">
        <v>39</v>
      </c>
      <c r="D11" s="15" t="s">
        <v>0</v>
      </c>
      <c r="E11" s="16" t="s">
        <v>17</v>
      </c>
      <c r="F11" s="17" t="s">
        <v>53</v>
      </c>
    </row>
    <row r="12" spans="1:6" ht="19.5" customHeight="1">
      <c r="A12" s="14" t="s">
        <v>14</v>
      </c>
      <c r="B12" s="6">
        <v>3</v>
      </c>
      <c r="C12" s="28" t="s">
        <v>40</v>
      </c>
      <c r="D12" s="15" t="s">
        <v>0</v>
      </c>
      <c r="E12" s="26" t="s">
        <v>41</v>
      </c>
      <c r="F12" s="17">
        <v>0</v>
      </c>
    </row>
    <row r="13" spans="1:6" ht="19.5" customHeight="1">
      <c r="A13" s="14"/>
      <c r="C13" s="28"/>
      <c r="D13" s="15"/>
      <c r="E13" s="26"/>
      <c r="F13" s="17"/>
    </row>
    <row r="14" spans="1:6" ht="19.5" customHeight="1">
      <c r="A14" s="14"/>
      <c r="C14" s="28"/>
      <c r="D14" s="15"/>
      <c r="E14" s="26"/>
      <c r="F14" s="17"/>
    </row>
    <row r="15" spans="1:6" ht="19.5" customHeight="1">
      <c r="A15" s="14"/>
      <c r="C15" s="28"/>
      <c r="D15" s="15"/>
      <c r="E15" s="16"/>
      <c r="F15" s="17"/>
    </row>
    <row r="16" spans="1:6" ht="19.5" customHeight="1">
      <c r="A16" s="14"/>
      <c r="C16" s="28"/>
      <c r="D16" s="15"/>
      <c r="E16" s="16"/>
      <c r="F16" s="17"/>
    </row>
    <row r="17" spans="1:6" ht="19.5" customHeight="1">
      <c r="A17" s="14"/>
      <c r="C17" s="25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3</v>
      </c>
      <c r="F18" s="20">
        <f>SUM(F9:F17)</f>
        <v>50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f>+D18</f>
        <v>3</v>
      </c>
      <c r="E21" s="3">
        <v>30</v>
      </c>
      <c r="F21" s="3">
        <f>+D21*E21</f>
        <v>90</v>
      </c>
    </row>
    <row r="22" spans="1:4" s="21" customFormat="1" ht="19.5" customHeight="1">
      <c r="A22" s="18"/>
      <c r="D22" s="8"/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50</v>
      </c>
      <c r="E24" s="27" t="s">
        <v>56</v>
      </c>
      <c r="F24" s="3">
        <f>+D24*0.602999</f>
        <v>30.149949999999997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0" t="s">
        <v>7</v>
      </c>
      <c r="F4" s="29" t="s">
        <v>8</v>
      </c>
    </row>
    <row r="5" spans="3:6" ht="18">
      <c r="C5" s="9"/>
      <c r="D5" s="30"/>
      <c r="E5" s="30"/>
      <c r="F5" s="30"/>
    </row>
    <row r="6" spans="1:6" ht="18">
      <c r="A6" s="10" t="s">
        <v>25</v>
      </c>
      <c r="D6" s="30"/>
      <c r="E6" s="30"/>
      <c r="F6" s="30"/>
    </row>
    <row r="7" spans="4:6" ht="19.5" customHeight="1">
      <c r="D7" s="30"/>
      <c r="E7" s="30"/>
      <c r="F7" s="30"/>
    </row>
    <row r="8" spans="4:6" ht="12.75" customHeight="1">
      <c r="D8" s="31"/>
      <c r="E8" s="30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32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45</v>
      </c>
      <c r="B12" s="6">
        <v>3</v>
      </c>
      <c r="C12" s="28" t="s">
        <v>30</v>
      </c>
      <c r="D12" s="15"/>
      <c r="E12" s="16" t="s">
        <v>17</v>
      </c>
      <c r="F12" s="17">
        <v>66</v>
      </c>
    </row>
    <row r="13" spans="1:6" ht="19.5" customHeight="1">
      <c r="A13" s="14" t="s">
        <v>14</v>
      </c>
      <c r="B13" s="6">
        <v>4</v>
      </c>
      <c r="C13" s="28" t="s">
        <v>33</v>
      </c>
      <c r="D13" s="15" t="s">
        <v>0</v>
      </c>
      <c r="E13" s="16" t="s">
        <v>17</v>
      </c>
      <c r="F13" s="17">
        <v>66</v>
      </c>
    </row>
    <row r="14" spans="1:6" ht="19.5" customHeight="1">
      <c r="A14" s="14" t="s">
        <v>14</v>
      </c>
      <c r="B14" s="6">
        <v>5</v>
      </c>
      <c r="C14" s="28" t="s">
        <v>34</v>
      </c>
      <c r="D14" s="15" t="s">
        <v>0</v>
      </c>
      <c r="E14" s="16" t="s">
        <v>10</v>
      </c>
      <c r="F14" s="17">
        <v>0</v>
      </c>
    </row>
    <row r="15" spans="1:6" ht="19.5" customHeight="1">
      <c r="A15" s="14" t="s">
        <v>46</v>
      </c>
      <c r="B15" s="6">
        <v>6</v>
      </c>
      <c r="C15" s="28" t="s">
        <v>47</v>
      </c>
      <c r="D15" s="15" t="s">
        <v>0</v>
      </c>
      <c r="E15" s="16" t="s">
        <v>10</v>
      </c>
      <c r="F15" s="17">
        <v>0</v>
      </c>
    </row>
    <row r="16" spans="1:6" ht="19.5" customHeight="1">
      <c r="A16" s="14" t="s">
        <v>46</v>
      </c>
      <c r="B16" s="6">
        <v>7</v>
      </c>
      <c r="C16" s="28" t="s">
        <v>48</v>
      </c>
      <c r="D16" s="15" t="s">
        <v>0</v>
      </c>
      <c r="E16" s="16" t="s">
        <v>10</v>
      </c>
      <c r="F16" s="17">
        <v>0</v>
      </c>
    </row>
    <row r="17" spans="1:6" ht="19.5" customHeight="1">
      <c r="A17" s="14" t="s">
        <v>14</v>
      </c>
      <c r="B17" s="6">
        <v>8</v>
      </c>
      <c r="C17" s="28" t="s">
        <v>35</v>
      </c>
      <c r="D17" s="15" t="s">
        <v>0</v>
      </c>
      <c r="E17" s="2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38</v>
      </c>
      <c r="D18" s="15" t="s">
        <v>0</v>
      </c>
      <c r="E18" s="16" t="s">
        <v>10</v>
      </c>
      <c r="F18" s="17">
        <v>0</v>
      </c>
    </row>
    <row r="19" spans="1:6" ht="19.5" customHeight="1">
      <c r="A19" s="14" t="s">
        <v>14</v>
      </c>
      <c r="B19" s="6">
        <v>10</v>
      </c>
      <c r="C19" s="28" t="s">
        <v>39</v>
      </c>
      <c r="D19" s="15" t="s">
        <v>0</v>
      </c>
      <c r="E19" s="16" t="s">
        <v>17</v>
      </c>
      <c r="F19" s="17">
        <v>66</v>
      </c>
    </row>
    <row r="20" spans="1:6" ht="19.5" customHeight="1">
      <c r="A20" s="14" t="s">
        <v>14</v>
      </c>
      <c r="B20" s="6">
        <v>11</v>
      </c>
      <c r="C20" s="28" t="s">
        <v>40</v>
      </c>
      <c r="D20" s="15" t="s">
        <v>0</v>
      </c>
      <c r="E20" s="16" t="s">
        <v>41</v>
      </c>
      <c r="F20" s="17">
        <v>50</v>
      </c>
    </row>
    <row r="21" spans="1:6" ht="19.5" customHeight="1">
      <c r="A21" s="14" t="s">
        <v>49</v>
      </c>
      <c r="B21" s="6">
        <v>12</v>
      </c>
      <c r="C21" s="28" t="s">
        <v>50</v>
      </c>
      <c r="D21" s="15" t="s">
        <v>0</v>
      </c>
      <c r="E21" s="16" t="s">
        <v>10</v>
      </c>
      <c r="F21" s="17">
        <v>0</v>
      </c>
    </row>
    <row r="22" spans="1:6" ht="19.5" customHeight="1">
      <c r="A22" s="14" t="s">
        <v>14</v>
      </c>
      <c r="B22" s="6">
        <v>13</v>
      </c>
      <c r="C22" s="28" t="s">
        <v>42</v>
      </c>
      <c r="D22" s="15" t="s">
        <v>0</v>
      </c>
      <c r="E22" s="16" t="s">
        <v>43</v>
      </c>
      <c r="F22" s="17">
        <v>60</v>
      </c>
    </row>
    <row r="23" spans="1:6" ht="19.5" customHeight="1">
      <c r="A23" s="14" t="s">
        <v>14</v>
      </c>
      <c r="B23" s="6">
        <v>14</v>
      </c>
      <c r="C23" s="28" t="s">
        <v>44</v>
      </c>
      <c r="D23" s="15" t="s">
        <v>0</v>
      </c>
      <c r="E23" s="16" t="s">
        <v>10</v>
      </c>
      <c r="F23" s="17">
        <v>0</v>
      </c>
    </row>
    <row r="24" spans="1:6" ht="19.5" customHeight="1">
      <c r="A24" s="14"/>
      <c r="C24" s="25"/>
      <c r="D24" s="15"/>
      <c r="E24" s="26"/>
      <c r="F24" s="17"/>
    </row>
    <row r="25" spans="1:6" s="21" customFormat="1" ht="30" customHeight="1">
      <c r="A25" s="18"/>
      <c r="B25" s="18"/>
      <c r="C25" s="19" t="s">
        <v>3</v>
      </c>
      <c r="D25" s="20">
        <f>SUM(COUNTA(D9:D24))</f>
        <v>13</v>
      </c>
      <c r="F25" s="20">
        <f>SUM(F9:F24)</f>
        <v>308</v>
      </c>
    </row>
    <row r="26" spans="1:4" s="21" customFormat="1" ht="19.5" customHeight="1">
      <c r="A26" s="18"/>
      <c r="B26" s="18"/>
      <c r="C26" s="19"/>
      <c r="D26" s="8"/>
    </row>
    <row r="27" spans="1:4" s="21" customFormat="1" ht="19.5" customHeight="1">
      <c r="A27" s="18"/>
      <c r="B27" s="11" t="s">
        <v>5</v>
      </c>
      <c r="C27" s="19"/>
      <c r="D27" s="8"/>
    </row>
    <row r="28" spans="1:6" s="21" customFormat="1" ht="19.5" customHeight="1">
      <c r="A28" s="18"/>
      <c r="B28" s="18"/>
      <c r="C28" s="2" t="s">
        <v>3</v>
      </c>
      <c r="D28" s="8">
        <v>13</v>
      </c>
      <c r="E28" s="3">
        <v>30</v>
      </c>
      <c r="F28" s="3">
        <f>+D28*E28</f>
        <v>390</v>
      </c>
    </row>
    <row r="29" spans="1:6" s="21" customFormat="1" ht="19.5" customHeight="1">
      <c r="A29" s="18"/>
      <c r="D29" s="8"/>
      <c r="E29" s="3"/>
      <c r="F29" s="3"/>
    </row>
    <row r="30" spans="1:4" s="21" customFormat="1" ht="19.5" customHeight="1">
      <c r="A30" s="18"/>
      <c r="B30" s="11" t="s">
        <v>6</v>
      </c>
      <c r="C30" s="19"/>
      <c r="D30" s="8"/>
    </row>
    <row r="31" spans="1:6" s="21" customFormat="1" ht="19.5" customHeight="1">
      <c r="A31" s="18"/>
      <c r="B31" s="18"/>
      <c r="C31" s="2" t="s">
        <v>9</v>
      </c>
      <c r="D31" s="8">
        <f>+F25</f>
        <v>308</v>
      </c>
      <c r="E31" s="22" t="s">
        <v>13</v>
      </c>
      <c r="F31" s="3">
        <f>+D31*0.5</f>
        <v>154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6" spans="1:6" s="21" customFormat="1" ht="19.5" customHeight="1">
      <c r="A36" s="18"/>
      <c r="B36" s="18"/>
      <c r="C36" s="1"/>
      <c r="D36" s="8"/>
      <c r="F36" s="23" t="s">
        <v>11</v>
      </c>
    </row>
    <row r="37" spans="1:4" s="21" customFormat="1" ht="19.5" customHeight="1">
      <c r="A37" s="18"/>
      <c r="B37" s="18"/>
      <c r="C37" s="1"/>
      <c r="D37" s="8"/>
    </row>
    <row r="38" spans="1:4" s="21" customFormat="1" ht="19.5" customHeight="1">
      <c r="A38" s="18"/>
      <c r="B38" s="18"/>
      <c r="C38" s="1"/>
      <c r="D38" s="8"/>
    </row>
    <row r="40" ht="12.75">
      <c r="F40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0" t="s">
        <v>7</v>
      </c>
      <c r="F4" s="29" t="s">
        <v>8</v>
      </c>
    </row>
    <row r="5" spans="3:6" ht="18">
      <c r="C5" s="9"/>
      <c r="D5" s="30"/>
      <c r="E5" s="30"/>
      <c r="F5" s="30"/>
    </row>
    <row r="6" spans="1:6" ht="18">
      <c r="A6" s="10" t="s">
        <v>20</v>
      </c>
      <c r="D6" s="30"/>
      <c r="E6" s="30"/>
      <c r="F6" s="30"/>
    </row>
    <row r="7" spans="4:6" ht="19.5" customHeight="1">
      <c r="D7" s="30"/>
      <c r="E7" s="30"/>
      <c r="F7" s="30"/>
    </row>
    <row r="8" spans="4:6" ht="12.75" customHeight="1">
      <c r="D8" s="31"/>
      <c r="E8" s="30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40</v>
      </c>
    </row>
    <row r="11" spans="1:6" ht="19.5" customHeight="1">
      <c r="A11" s="14" t="s">
        <v>14</v>
      </c>
      <c r="B11" s="6">
        <v>2</v>
      </c>
      <c r="C11" s="28" t="s">
        <v>32</v>
      </c>
      <c r="D11" s="15" t="s">
        <v>0</v>
      </c>
      <c r="E11" s="16" t="s">
        <v>10</v>
      </c>
      <c r="F11" s="17">
        <v>40</v>
      </c>
    </row>
    <row r="12" spans="1:6" ht="19.5" customHeight="1">
      <c r="A12" s="14" t="s">
        <v>45</v>
      </c>
      <c r="B12" s="6">
        <v>3</v>
      </c>
      <c r="C12" s="28" t="s">
        <v>30</v>
      </c>
      <c r="D12" s="15"/>
      <c r="E12" s="16" t="s">
        <v>17</v>
      </c>
      <c r="F12" s="17">
        <v>112</v>
      </c>
    </row>
    <row r="13" spans="1:6" ht="19.5" customHeight="1">
      <c r="A13" s="14" t="s">
        <v>14</v>
      </c>
      <c r="B13" s="6">
        <v>4</v>
      </c>
      <c r="C13" s="28" t="s">
        <v>33</v>
      </c>
      <c r="D13" s="15" t="s">
        <v>0</v>
      </c>
      <c r="E13" s="16" t="s">
        <v>17</v>
      </c>
      <c r="F13" s="17">
        <v>112</v>
      </c>
    </row>
    <row r="14" spans="1:6" ht="19.5" customHeight="1">
      <c r="A14" s="14" t="s">
        <v>14</v>
      </c>
      <c r="B14" s="6">
        <v>5</v>
      </c>
      <c r="C14" s="28" t="s">
        <v>34</v>
      </c>
      <c r="D14" s="15" t="s">
        <v>0</v>
      </c>
      <c r="E14" s="16" t="s">
        <v>10</v>
      </c>
      <c r="F14" s="17">
        <v>40</v>
      </c>
    </row>
    <row r="15" spans="1:6" ht="19.5" customHeight="1">
      <c r="A15" s="14" t="s">
        <v>46</v>
      </c>
      <c r="B15" s="6">
        <v>6</v>
      </c>
      <c r="C15" s="28" t="s">
        <v>47</v>
      </c>
      <c r="D15" s="15" t="s">
        <v>0</v>
      </c>
      <c r="E15" s="16" t="s">
        <v>10</v>
      </c>
      <c r="F15" s="17">
        <v>40</v>
      </c>
    </row>
    <row r="16" spans="1:6" ht="19.5" customHeight="1">
      <c r="A16" s="14" t="s">
        <v>46</v>
      </c>
      <c r="B16" s="6">
        <v>7</v>
      </c>
      <c r="C16" s="28" t="s">
        <v>48</v>
      </c>
      <c r="D16" s="15" t="s">
        <v>0</v>
      </c>
      <c r="E16" s="16" t="s">
        <v>10</v>
      </c>
      <c r="F16" s="17">
        <v>40</v>
      </c>
    </row>
    <row r="17" spans="1:6" ht="19.5" customHeight="1">
      <c r="A17" s="14" t="s">
        <v>14</v>
      </c>
      <c r="B17" s="6">
        <v>8</v>
      </c>
      <c r="C17" s="28" t="s">
        <v>35</v>
      </c>
      <c r="D17" s="15" t="s">
        <v>0</v>
      </c>
      <c r="E17" s="26" t="s">
        <v>10</v>
      </c>
      <c r="F17" s="17">
        <v>40</v>
      </c>
    </row>
    <row r="18" spans="1:6" ht="19.5" customHeight="1">
      <c r="A18" s="14" t="s">
        <v>14</v>
      </c>
      <c r="B18" s="6">
        <v>9</v>
      </c>
      <c r="C18" s="28" t="s">
        <v>38</v>
      </c>
      <c r="D18" s="15" t="s">
        <v>0</v>
      </c>
      <c r="E18" s="16" t="s">
        <v>10</v>
      </c>
      <c r="F18" s="17">
        <v>40</v>
      </c>
    </row>
    <row r="19" spans="1:6" ht="19.5" customHeight="1">
      <c r="A19" s="14" t="s">
        <v>14</v>
      </c>
      <c r="B19" s="6">
        <v>10</v>
      </c>
      <c r="C19" s="28" t="s">
        <v>39</v>
      </c>
      <c r="D19" s="15" t="s">
        <v>0</v>
      </c>
      <c r="E19" s="16" t="s">
        <v>17</v>
      </c>
      <c r="F19" s="17">
        <v>112</v>
      </c>
    </row>
    <row r="20" spans="1:6" ht="19.5" customHeight="1">
      <c r="A20" s="14" t="s">
        <v>14</v>
      </c>
      <c r="B20" s="6">
        <v>11</v>
      </c>
      <c r="C20" s="28" t="s">
        <v>40</v>
      </c>
      <c r="D20" s="15" t="s">
        <v>0</v>
      </c>
      <c r="E20" s="16" t="s">
        <v>41</v>
      </c>
      <c r="F20" s="17">
        <v>30</v>
      </c>
    </row>
    <row r="21" spans="1:6" ht="19.5" customHeight="1">
      <c r="A21" s="14" t="s">
        <v>51</v>
      </c>
      <c r="B21" s="6">
        <v>12</v>
      </c>
      <c r="C21" s="28" t="s">
        <v>50</v>
      </c>
      <c r="D21" s="15" t="s">
        <v>0</v>
      </c>
      <c r="E21" s="16" t="s">
        <v>10</v>
      </c>
      <c r="F21" s="17">
        <v>40</v>
      </c>
    </row>
    <row r="22" spans="1:6" ht="19.5" customHeight="1">
      <c r="A22" s="14" t="s">
        <v>14</v>
      </c>
      <c r="B22" s="6">
        <v>13</v>
      </c>
      <c r="C22" s="28" t="s">
        <v>42</v>
      </c>
      <c r="D22" s="15" t="s">
        <v>0</v>
      </c>
      <c r="E22" s="16" t="s">
        <v>43</v>
      </c>
      <c r="F22" s="17">
        <v>36</v>
      </c>
    </row>
    <row r="23" spans="1:6" ht="19.5" customHeight="1">
      <c r="A23" s="14" t="s">
        <v>14</v>
      </c>
      <c r="B23" s="6">
        <v>14</v>
      </c>
      <c r="C23" s="28" t="s">
        <v>44</v>
      </c>
      <c r="D23" s="15" t="s">
        <v>0</v>
      </c>
      <c r="E23" s="16" t="s">
        <v>10</v>
      </c>
      <c r="F23" s="17">
        <v>40</v>
      </c>
    </row>
    <row r="24" spans="1:6" ht="19.5" customHeight="1">
      <c r="A24" s="14"/>
      <c r="C24" s="25"/>
      <c r="D24" s="15"/>
      <c r="E24" s="26"/>
      <c r="F24" s="17"/>
    </row>
    <row r="25" spans="1:6" s="21" customFormat="1" ht="30" customHeight="1">
      <c r="A25" s="18"/>
      <c r="B25" s="18"/>
      <c r="C25" s="19" t="s">
        <v>3</v>
      </c>
      <c r="D25" s="20">
        <f>SUM(COUNTA(D9:D24))</f>
        <v>13</v>
      </c>
      <c r="F25" s="20">
        <f>SUM(F9:F24)</f>
        <v>762</v>
      </c>
    </row>
    <row r="26" spans="1:4" s="21" customFormat="1" ht="19.5" customHeight="1">
      <c r="A26" s="18"/>
      <c r="B26" s="18"/>
      <c r="C26" s="19"/>
      <c r="D26" s="8"/>
    </row>
    <row r="27" spans="1:4" s="21" customFormat="1" ht="19.5" customHeight="1">
      <c r="A27" s="18"/>
      <c r="B27" s="11" t="s">
        <v>5</v>
      </c>
      <c r="C27" s="19"/>
      <c r="D27" s="8"/>
    </row>
    <row r="28" spans="1:6" s="21" customFormat="1" ht="19.5" customHeight="1">
      <c r="A28" s="18"/>
      <c r="B28" s="18"/>
      <c r="C28" s="2" t="s">
        <v>3</v>
      </c>
      <c r="D28" s="8">
        <v>13</v>
      </c>
      <c r="E28" s="3">
        <v>30</v>
      </c>
      <c r="F28" s="3">
        <f>+D28*E28</f>
        <v>390</v>
      </c>
    </row>
    <row r="29" spans="1:6" s="21" customFormat="1" ht="19.5" customHeight="1">
      <c r="A29" s="18"/>
      <c r="D29" s="8"/>
      <c r="E29" s="3"/>
      <c r="F29" s="3"/>
    </row>
    <row r="30" spans="1:4" s="21" customFormat="1" ht="19.5" customHeight="1">
      <c r="A30" s="18"/>
      <c r="B30" s="11" t="s">
        <v>6</v>
      </c>
      <c r="C30" s="19"/>
      <c r="D30" s="8"/>
    </row>
    <row r="31" spans="1:6" s="21" customFormat="1" ht="19.5" customHeight="1">
      <c r="A31" s="18"/>
      <c r="B31" s="18"/>
      <c r="C31" s="2" t="s">
        <v>9</v>
      </c>
      <c r="D31" s="8">
        <f>+F25</f>
        <v>762</v>
      </c>
      <c r="E31" s="27" t="s">
        <v>22</v>
      </c>
      <c r="F31" s="3">
        <f>+D31*0.44</f>
        <v>335.28000000000003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6" spans="1:6" s="21" customFormat="1" ht="19.5" customHeight="1">
      <c r="A36" s="18"/>
      <c r="B36" s="18"/>
      <c r="C36" s="1"/>
      <c r="D36" s="8"/>
      <c r="F36" s="23" t="s">
        <v>11</v>
      </c>
    </row>
    <row r="37" spans="1:4" s="21" customFormat="1" ht="19.5" customHeight="1">
      <c r="A37" s="18"/>
      <c r="B37" s="18"/>
      <c r="C37" s="1"/>
      <c r="D37" s="8"/>
    </row>
    <row r="38" spans="1:4" s="21" customFormat="1" ht="19.5" customHeight="1">
      <c r="A38" s="18"/>
      <c r="B38" s="18"/>
      <c r="C38" s="1"/>
      <c r="D38" s="8"/>
    </row>
    <row r="40" ht="12.75">
      <c r="F40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7">
      <selection activeCell="F30" sqref="F30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15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/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32</v>
      </c>
      <c r="D11" s="15"/>
      <c r="E11" s="16" t="s">
        <v>10</v>
      </c>
      <c r="F11" s="17">
        <v>0</v>
      </c>
    </row>
    <row r="12" spans="1:6" ht="19.5" customHeight="1">
      <c r="A12" s="14" t="s">
        <v>14</v>
      </c>
      <c r="B12" s="6">
        <v>3</v>
      </c>
      <c r="C12" s="28" t="s">
        <v>33</v>
      </c>
      <c r="D12" s="15"/>
      <c r="E12" s="16" t="s">
        <v>17</v>
      </c>
      <c r="F12" s="17">
        <v>72</v>
      </c>
    </row>
    <row r="13" spans="1:6" ht="19.5" customHeight="1">
      <c r="A13" s="14" t="s">
        <v>14</v>
      </c>
      <c r="B13" s="6">
        <v>4</v>
      </c>
      <c r="C13" s="28" t="s">
        <v>34</v>
      </c>
      <c r="D13" s="15"/>
      <c r="E13" s="26" t="s">
        <v>10</v>
      </c>
      <c r="F13" s="17">
        <v>0</v>
      </c>
    </row>
    <row r="14" spans="1:6" ht="19.5" customHeight="1">
      <c r="A14" s="14" t="s">
        <v>46</v>
      </c>
      <c r="B14" s="6">
        <v>5</v>
      </c>
      <c r="C14" s="28" t="s">
        <v>47</v>
      </c>
      <c r="D14" s="15"/>
      <c r="E14" s="26" t="s">
        <v>10</v>
      </c>
      <c r="F14" s="17">
        <v>0</v>
      </c>
    </row>
    <row r="15" spans="1:6" ht="19.5" customHeight="1">
      <c r="A15" s="14" t="s">
        <v>46</v>
      </c>
      <c r="B15" s="6">
        <v>6</v>
      </c>
      <c r="C15" s="28" t="s">
        <v>48</v>
      </c>
      <c r="D15" s="15"/>
      <c r="E15" s="26" t="s">
        <v>10</v>
      </c>
      <c r="F15" s="17">
        <v>0</v>
      </c>
    </row>
    <row r="16" spans="1:6" ht="19.5" customHeight="1">
      <c r="A16" s="14" t="s">
        <v>14</v>
      </c>
      <c r="B16" s="6">
        <v>7</v>
      </c>
      <c r="C16" s="28" t="s">
        <v>35</v>
      </c>
      <c r="D16" s="15"/>
      <c r="E16" s="26" t="s">
        <v>10</v>
      </c>
      <c r="F16" s="17">
        <v>0</v>
      </c>
    </row>
    <row r="17" spans="1:6" ht="19.5" customHeight="1">
      <c r="A17" s="14" t="s">
        <v>14</v>
      </c>
      <c r="B17" s="6">
        <v>8</v>
      </c>
      <c r="C17" s="28" t="s">
        <v>38</v>
      </c>
      <c r="D17" s="15"/>
      <c r="E17" s="26" t="s">
        <v>10</v>
      </c>
      <c r="F17" s="17">
        <v>0</v>
      </c>
    </row>
    <row r="18" spans="1:6" ht="19.5" customHeight="1">
      <c r="A18" s="14" t="s">
        <v>14</v>
      </c>
      <c r="B18" s="6">
        <v>9</v>
      </c>
      <c r="C18" s="28" t="s">
        <v>39</v>
      </c>
      <c r="D18" s="15"/>
      <c r="E18" s="16" t="s">
        <v>17</v>
      </c>
      <c r="F18" s="17">
        <v>72</v>
      </c>
    </row>
    <row r="19" spans="1:6" ht="19.5" customHeight="1">
      <c r="A19" s="14" t="s">
        <v>14</v>
      </c>
      <c r="B19" s="6">
        <v>10</v>
      </c>
      <c r="C19" s="28" t="s">
        <v>40</v>
      </c>
      <c r="D19" s="15"/>
      <c r="E19" s="16" t="s">
        <v>41</v>
      </c>
      <c r="F19" s="17">
        <v>50</v>
      </c>
    </row>
    <row r="20" spans="1:6" ht="19.5" customHeight="1">
      <c r="A20" s="14" t="s">
        <v>49</v>
      </c>
      <c r="B20" s="6">
        <v>11</v>
      </c>
      <c r="C20" s="28" t="s">
        <v>50</v>
      </c>
      <c r="D20" s="15"/>
      <c r="E20" s="26" t="s">
        <v>10</v>
      </c>
      <c r="F20" s="17">
        <v>0</v>
      </c>
    </row>
    <row r="21" spans="1:6" ht="19.5" customHeight="1">
      <c r="A21" s="14" t="s">
        <v>14</v>
      </c>
      <c r="B21" s="6">
        <v>12</v>
      </c>
      <c r="C21" s="28" t="s">
        <v>42</v>
      </c>
      <c r="D21" s="15"/>
      <c r="E21" s="16" t="s">
        <v>43</v>
      </c>
      <c r="F21" s="17">
        <v>60</v>
      </c>
    </row>
    <row r="22" spans="1:6" ht="19.5" customHeight="1">
      <c r="A22" s="14" t="s">
        <v>14</v>
      </c>
      <c r="B22" s="6">
        <v>13</v>
      </c>
      <c r="C22" s="28" t="s">
        <v>44</v>
      </c>
      <c r="D22" s="15"/>
      <c r="E22" s="16" t="s">
        <v>10</v>
      </c>
      <c r="F22" s="17">
        <v>0</v>
      </c>
    </row>
    <row r="23" spans="1:6" ht="19.5" customHeight="1">
      <c r="A23" s="14"/>
      <c r="C23" s="25"/>
      <c r="D23" s="15"/>
      <c r="E23" s="26"/>
      <c r="F23" s="17"/>
    </row>
    <row r="24" spans="1:6" s="21" customFormat="1" ht="30" customHeight="1">
      <c r="A24" s="18"/>
      <c r="B24" s="18"/>
      <c r="C24" s="19" t="s">
        <v>3</v>
      </c>
      <c r="D24" s="20">
        <f>SUM(COUNTA(D9:D23))</f>
        <v>0</v>
      </c>
      <c r="F24" s="20">
        <f>SUM(F9:F23)</f>
        <v>254</v>
      </c>
    </row>
    <row r="25" spans="1:4" s="21" customFormat="1" ht="19.5" customHeight="1">
      <c r="A25" s="18"/>
      <c r="B25" s="18"/>
      <c r="C25" s="19"/>
      <c r="D25" s="8"/>
    </row>
    <row r="26" spans="1:4" s="21" customFormat="1" ht="19.5" customHeight="1">
      <c r="A26" s="18"/>
      <c r="B26" s="11" t="s">
        <v>5</v>
      </c>
      <c r="C26" s="19"/>
      <c r="D26" s="8"/>
    </row>
    <row r="27" spans="1:6" s="21" customFormat="1" ht="19.5" customHeight="1">
      <c r="A27" s="18"/>
      <c r="B27" s="18"/>
      <c r="C27" s="2" t="s">
        <v>3</v>
      </c>
      <c r="D27" s="8"/>
      <c r="E27" s="3">
        <v>30</v>
      </c>
      <c r="F27" s="3">
        <f>+D27*E27</f>
        <v>0</v>
      </c>
    </row>
    <row r="28" spans="1:6" s="21" customFormat="1" ht="19.5" customHeight="1">
      <c r="A28" s="18"/>
      <c r="D28" s="8"/>
      <c r="E28" s="3"/>
      <c r="F28" s="3"/>
    </row>
    <row r="29" spans="1:4" s="21" customFormat="1" ht="19.5" customHeight="1">
      <c r="A29" s="18"/>
      <c r="B29" s="11" t="s">
        <v>6</v>
      </c>
      <c r="C29" s="19"/>
      <c r="D29" s="8"/>
    </row>
    <row r="30" spans="1:6" s="21" customFormat="1" ht="19.5" customHeight="1">
      <c r="A30" s="18"/>
      <c r="B30" s="18"/>
      <c r="C30" s="2" t="s">
        <v>9</v>
      </c>
      <c r="D30" s="8">
        <f>+F24</f>
        <v>254</v>
      </c>
      <c r="E30" s="27" t="s">
        <v>29</v>
      </c>
      <c r="F30" s="3">
        <f>+D30*0.60925</f>
        <v>154.74949999999998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5" spans="1:6" s="21" customFormat="1" ht="19.5" customHeight="1">
      <c r="A35" s="18"/>
      <c r="B35" s="18"/>
      <c r="C35" s="1"/>
      <c r="D35" s="8"/>
      <c r="F35" s="23" t="s">
        <v>11</v>
      </c>
    </row>
    <row r="36" spans="1:4" s="21" customFormat="1" ht="19.5" customHeight="1">
      <c r="A36" s="18"/>
      <c r="B36" s="18"/>
      <c r="C36" s="1"/>
      <c r="D36" s="8"/>
    </row>
    <row r="37" spans="1:4" s="21" customFormat="1" ht="19.5" customHeight="1">
      <c r="A37" s="18"/>
      <c r="B37" s="18"/>
      <c r="C37" s="1"/>
      <c r="D37" s="8"/>
    </row>
    <row r="39" ht="12.75">
      <c r="F39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12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32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14</v>
      </c>
      <c r="B12" s="6">
        <v>3</v>
      </c>
      <c r="C12" s="28" t="s">
        <v>33</v>
      </c>
      <c r="D12" s="15" t="s">
        <v>0</v>
      </c>
      <c r="E12" s="16" t="s">
        <v>17</v>
      </c>
      <c r="F12" s="17">
        <v>72</v>
      </c>
    </row>
    <row r="13" spans="1:6" ht="19.5" customHeight="1">
      <c r="A13" s="14" t="s">
        <v>14</v>
      </c>
      <c r="B13" s="6">
        <v>4</v>
      </c>
      <c r="C13" s="28" t="s">
        <v>34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46</v>
      </c>
      <c r="B14" s="6">
        <v>5</v>
      </c>
      <c r="C14" s="28" t="s">
        <v>47</v>
      </c>
      <c r="D14" s="15" t="s">
        <v>0</v>
      </c>
      <c r="E14" s="26" t="s">
        <v>10</v>
      </c>
      <c r="F14" s="17">
        <v>0</v>
      </c>
    </row>
    <row r="15" spans="1:6" ht="19.5" customHeight="1">
      <c r="A15" s="14"/>
      <c r="C15" s="28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72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v>5</v>
      </c>
      <c r="E19" s="3">
        <v>30</v>
      </c>
      <c r="F19" s="3">
        <f>+D19*E19</f>
        <v>150</v>
      </c>
    </row>
    <row r="20" spans="1:6" s="21" customFormat="1" ht="19.5" customHeight="1">
      <c r="A20" s="18"/>
      <c r="D20" s="8"/>
      <c r="E20" s="3"/>
      <c r="F20" s="3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72</v>
      </c>
      <c r="E22" s="27" t="s">
        <v>28</v>
      </c>
      <c r="F22" s="3">
        <f>+D22*0.496504</f>
        <v>35.748288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18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100</v>
      </c>
    </row>
    <row r="11" spans="1:6" ht="19.5" customHeight="1">
      <c r="A11" s="14" t="s">
        <v>14</v>
      </c>
      <c r="B11" s="6">
        <v>2</v>
      </c>
      <c r="C11" s="28" t="s">
        <v>32</v>
      </c>
      <c r="D11" s="15" t="s">
        <v>0</v>
      </c>
      <c r="E11" s="16" t="s">
        <v>10</v>
      </c>
      <c r="F11" s="17" t="s">
        <v>53</v>
      </c>
    </row>
    <row r="12" spans="1:6" ht="19.5" customHeight="1">
      <c r="A12" s="14" t="s">
        <v>14</v>
      </c>
      <c r="B12" s="6">
        <v>3</v>
      </c>
      <c r="C12" s="28" t="s">
        <v>33</v>
      </c>
      <c r="D12" s="15" t="s">
        <v>0</v>
      </c>
      <c r="E12" s="16" t="s">
        <v>17</v>
      </c>
      <c r="F12" s="17">
        <v>172</v>
      </c>
    </row>
    <row r="13" spans="1:6" ht="19.5" customHeight="1">
      <c r="A13" s="14" t="s">
        <v>14</v>
      </c>
      <c r="B13" s="6">
        <v>4</v>
      </c>
      <c r="C13" s="28" t="s">
        <v>34</v>
      </c>
      <c r="D13" s="15" t="s">
        <v>0</v>
      </c>
      <c r="E13" s="26" t="s">
        <v>10</v>
      </c>
      <c r="F13" s="17">
        <v>100</v>
      </c>
    </row>
    <row r="14" spans="1:6" ht="19.5" customHeight="1">
      <c r="A14" s="14" t="s">
        <v>46</v>
      </c>
      <c r="B14" s="6">
        <v>5</v>
      </c>
      <c r="C14" s="28" t="s">
        <v>47</v>
      </c>
      <c r="D14" s="15" t="s">
        <v>0</v>
      </c>
      <c r="E14" s="26" t="s">
        <v>10</v>
      </c>
      <c r="F14" s="17">
        <v>100</v>
      </c>
    </row>
    <row r="15" spans="1:6" ht="19.5" customHeight="1">
      <c r="A15" s="14" t="s">
        <v>14</v>
      </c>
      <c r="B15" s="6">
        <v>6</v>
      </c>
      <c r="C15" s="28" t="s">
        <v>35</v>
      </c>
      <c r="D15" s="15" t="s">
        <v>0</v>
      </c>
      <c r="E15" s="26" t="s">
        <v>10</v>
      </c>
      <c r="F15" s="17">
        <v>100</v>
      </c>
    </row>
    <row r="16" spans="1:6" ht="19.5" customHeight="1">
      <c r="A16" s="14" t="s">
        <v>14</v>
      </c>
      <c r="B16" s="6">
        <v>7</v>
      </c>
      <c r="C16" s="28" t="s">
        <v>38</v>
      </c>
      <c r="D16" s="15" t="s">
        <v>0</v>
      </c>
      <c r="E16" s="26" t="s">
        <v>10</v>
      </c>
      <c r="F16" s="17" t="s">
        <v>53</v>
      </c>
    </row>
    <row r="17" spans="1:6" ht="19.5" customHeight="1">
      <c r="A17" s="14" t="s">
        <v>14</v>
      </c>
      <c r="B17" s="6">
        <v>8</v>
      </c>
      <c r="C17" s="28" t="s">
        <v>39</v>
      </c>
      <c r="D17" s="15" t="s">
        <v>0</v>
      </c>
      <c r="E17" s="16" t="s">
        <v>17</v>
      </c>
      <c r="F17" s="17">
        <v>172</v>
      </c>
    </row>
    <row r="18" spans="1:6" ht="19.5" customHeight="1">
      <c r="A18" s="14" t="s">
        <v>14</v>
      </c>
      <c r="B18" s="6">
        <v>9</v>
      </c>
      <c r="C18" s="28" t="s">
        <v>40</v>
      </c>
      <c r="D18" s="15" t="s">
        <v>0</v>
      </c>
      <c r="E18" s="16" t="s">
        <v>41</v>
      </c>
      <c r="F18" s="17">
        <v>14</v>
      </c>
    </row>
    <row r="19" spans="1:6" ht="19.5" customHeight="1">
      <c r="A19" s="14" t="s">
        <v>14</v>
      </c>
      <c r="B19" s="6">
        <v>10</v>
      </c>
      <c r="C19" s="28" t="s">
        <v>42</v>
      </c>
      <c r="D19" s="15" t="s">
        <v>0</v>
      </c>
      <c r="E19" s="16" t="s">
        <v>43</v>
      </c>
      <c r="F19" s="17">
        <v>20</v>
      </c>
    </row>
    <row r="20" spans="1:6" ht="19.5" customHeight="1">
      <c r="A20" s="14" t="s">
        <v>14</v>
      </c>
      <c r="B20" s="6">
        <v>11</v>
      </c>
      <c r="C20" s="28" t="s">
        <v>44</v>
      </c>
      <c r="D20" s="15" t="s">
        <v>0</v>
      </c>
      <c r="E20" s="16" t="s">
        <v>10</v>
      </c>
      <c r="F20" s="17">
        <v>100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11</v>
      </c>
      <c r="F22" s="20">
        <f>SUM(F9:F21)</f>
        <v>878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v>11</v>
      </c>
      <c r="E25" s="3">
        <v>30</v>
      </c>
      <c r="F25" s="3">
        <f>+D25*E25</f>
        <v>330</v>
      </c>
    </row>
    <row r="26" spans="1:6" s="21" customFormat="1" ht="19.5" customHeight="1">
      <c r="A26" s="18"/>
      <c r="D26" s="8"/>
      <c r="E26" s="3"/>
      <c r="F26" s="3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878</v>
      </c>
      <c r="E28" s="27" t="s">
        <v>24</v>
      </c>
      <c r="F28" s="3">
        <f>+D28*0.563393</f>
        <v>494.659054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8">
      <selection activeCell="F29" sqref="F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16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60</v>
      </c>
    </row>
    <row r="11" spans="1:6" ht="19.5" customHeight="1">
      <c r="A11" s="14" t="s">
        <v>14</v>
      </c>
      <c r="B11" s="6">
        <v>2</v>
      </c>
      <c r="C11" s="28" t="s">
        <v>32</v>
      </c>
      <c r="D11" s="15" t="s">
        <v>0</v>
      </c>
      <c r="E11" s="16" t="s">
        <v>10</v>
      </c>
      <c r="F11" s="17" t="s">
        <v>53</v>
      </c>
    </row>
    <row r="12" spans="1:6" ht="19.5" customHeight="1">
      <c r="A12" s="14" t="s">
        <v>14</v>
      </c>
      <c r="B12" s="6">
        <v>3</v>
      </c>
      <c r="C12" s="28" t="s">
        <v>33</v>
      </c>
      <c r="D12" s="15" t="s">
        <v>0</v>
      </c>
      <c r="E12" s="16" t="s">
        <v>17</v>
      </c>
      <c r="F12" s="17">
        <v>132</v>
      </c>
    </row>
    <row r="13" spans="1:6" ht="19.5" customHeight="1">
      <c r="A13" s="14" t="s">
        <v>14</v>
      </c>
      <c r="B13" s="6">
        <v>4</v>
      </c>
      <c r="C13" s="28" t="s">
        <v>34</v>
      </c>
      <c r="D13" s="15" t="s">
        <v>0</v>
      </c>
      <c r="E13" s="26" t="s">
        <v>10</v>
      </c>
      <c r="F13" s="17">
        <v>60</v>
      </c>
    </row>
    <row r="14" spans="1:6" ht="19.5" customHeight="1">
      <c r="A14" s="14" t="s">
        <v>46</v>
      </c>
      <c r="B14" s="6">
        <v>5</v>
      </c>
      <c r="C14" s="28" t="s">
        <v>47</v>
      </c>
      <c r="D14" s="15" t="s">
        <v>0</v>
      </c>
      <c r="E14" s="26" t="s">
        <v>10</v>
      </c>
      <c r="F14" s="17">
        <v>60</v>
      </c>
    </row>
    <row r="15" spans="1:6" ht="19.5" customHeight="1">
      <c r="A15" s="14" t="s">
        <v>46</v>
      </c>
      <c r="B15" s="6">
        <v>6</v>
      </c>
      <c r="C15" s="28" t="s">
        <v>48</v>
      </c>
      <c r="D15" s="15" t="s">
        <v>0</v>
      </c>
      <c r="E15" s="26" t="s">
        <v>10</v>
      </c>
      <c r="F15" s="17">
        <v>60</v>
      </c>
    </row>
    <row r="16" spans="1:6" ht="19.5" customHeight="1">
      <c r="A16" s="14" t="s">
        <v>14</v>
      </c>
      <c r="B16" s="6">
        <v>7</v>
      </c>
      <c r="C16" s="28" t="s">
        <v>35</v>
      </c>
      <c r="D16" s="15" t="s">
        <v>0</v>
      </c>
      <c r="E16" s="26" t="s">
        <v>10</v>
      </c>
      <c r="F16" s="17">
        <v>60</v>
      </c>
    </row>
    <row r="17" spans="1:6" ht="19.5" customHeight="1">
      <c r="A17" s="14" t="s">
        <v>14</v>
      </c>
      <c r="B17" s="6">
        <v>8</v>
      </c>
      <c r="C17" s="28" t="s">
        <v>38</v>
      </c>
      <c r="D17" s="15" t="s">
        <v>0</v>
      </c>
      <c r="E17" s="26" t="s">
        <v>10</v>
      </c>
      <c r="F17" s="17">
        <v>60</v>
      </c>
    </row>
    <row r="18" spans="1:6" ht="19.5" customHeight="1">
      <c r="A18" s="14" t="s">
        <v>14</v>
      </c>
      <c r="B18" s="6">
        <v>9</v>
      </c>
      <c r="C18" s="28" t="s">
        <v>39</v>
      </c>
      <c r="D18" s="15" t="s">
        <v>0</v>
      </c>
      <c r="E18" s="16" t="s">
        <v>17</v>
      </c>
      <c r="F18" s="17" t="s">
        <v>53</v>
      </c>
    </row>
    <row r="19" spans="1:6" ht="19.5" customHeight="1">
      <c r="A19" s="14" t="s">
        <v>14</v>
      </c>
      <c r="B19" s="6">
        <v>10</v>
      </c>
      <c r="C19" s="28" t="s">
        <v>40</v>
      </c>
      <c r="D19" s="15" t="s">
        <v>0</v>
      </c>
      <c r="E19" s="16" t="s">
        <v>41</v>
      </c>
      <c r="F19" s="17">
        <v>24</v>
      </c>
    </row>
    <row r="20" spans="1:6" ht="19.5" customHeight="1">
      <c r="A20" s="14" t="s">
        <v>14</v>
      </c>
      <c r="B20" s="6">
        <v>11</v>
      </c>
      <c r="C20" s="28" t="s">
        <v>42</v>
      </c>
      <c r="D20" s="15" t="s">
        <v>0</v>
      </c>
      <c r="E20" s="16" t="s">
        <v>43</v>
      </c>
      <c r="F20" s="17"/>
    </row>
    <row r="21" spans="1:6" ht="19.5" customHeight="1">
      <c r="A21" s="14" t="s">
        <v>14</v>
      </c>
      <c r="B21" s="6">
        <v>12</v>
      </c>
      <c r="C21" s="28" t="s">
        <v>44</v>
      </c>
      <c r="D21" s="15" t="s">
        <v>0</v>
      </c>
      <c r="E21" s="16" t="s">
        <v>10</v>
      </c>
      <c r="F21" s="17">
        <v>60</v>
      </c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12</v>
      </c>
      <c r="F23" s="20">
        <f>SUM(F9:F22)</f>
        <v>576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12</v>
      </c>
      <c r="E26" s="3">
        <v>30</v>
      </c>
      <c r="F26" s="3">
        <f>+D26*E26</f>
        <v>360</v>
      </c>
    </row>
    <row r="27" spans="1:6" s="21" customFormat="1" ht="19.5" customHeight="1">
      <c r="A27" s="18"/>
      <c r="D27" s="8"/>
      <c r="E27" s="3"/>
      <c r="F27" s="3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576</v>
      </c>
      <c r="E29" s="27" t="s">
        <v>26</v>
      </c>
      <c r="F29" s="3">
        <f>+D29*0.573694</f>
        <v>330.447744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21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14</v>
      </c>
      <c r="B10" s="6">
        <v>1</v>
      </c>
      <c r="C10" s="28" t="s">
        <v>32</v>
      </c>
      <c r="D10" s="15" t="s">
        <v>0</v>
      </c>
      <c r="E10" s="16" t="s">
        <v>10</v>
      </c>
      <c r="F10" s="17" t="s">
        <v>53</v>
      </c>
    </row>
    <row r="11" spans="1:6" ht="19.5" customHeight="1">
      <c r="A11" s="14"/>
      <c r="C11" s="25"/>
      <c r="D11" s="15"/>
      <c r="E11" s="26"/>
      <c r="F11" s="17"/>
    </row>
    <row r="12" spans="1:6" s="21" customFormat="1" ht="30" customHeight="1">
      <c r="A12" s="18"/>
      <c r="B12" s="18"/>
      <c r="C12" s="19" t="s">
        <v>3</v>
      </c>
      <c r="D12" s="20">
        <f>SUM(COUNTA(D9:D11))</f>
        <v>1</v>
      </c>
      <c r="F12" s="20">
        <f>SUM(F9:F11)</f>
        <v>0</v>
      </c>
    </row>
    <row r="13" spans="1:4" s="21" customFormat="1" ht="19.5" customHeight="1">
      <c r="A13" s="18"/>
      <c r="B13" s="18"/>
      <c r="C13" s="19"/>
      <c r="D13" s="8"/>
    </row>
    <row r="14" spans="1:4" s="21" customFormat="1" ht="19.5" customHeight="1">
      <c r="A14" s="18"/>
      <c r="B14" s="11" t="s">
        <v>5</v>
      </c>
      <c r="C14" s="19"/>
      <c r="D14" s="8"/>
    </row>
    <row r="15" spans="1:6" s="21" customFormat="1" ht="19.5" customHeight="1">
      <c r="A15" s="18"/>
      <c r="B15" s="18"/>
      <c r="C15" s="2" t="s">
        <v>3</v>
      </c>
      <c r="D15" s="8">
        <f>+D12</f>
        <v>1</v>
      </c>
      <c r="E15" s="3">
        <v>30</v>
      </c>
      <c r="F15" s="3">
        <f>+D15*E15</f>
        <v>30</v>
      </c>
    </row>
    <row r="16" spans="1:4" s="21" customFormat="1" ht="19.5" customHeight="1">
      <c r="A16" s="18"/>
      <c r="D16" s="8"/>
    </row>
    <row r="17" spans="1:4" s="21" customFormat="1" ht="19.5" customHeight="1">
      <c r="A17" s="18"/>
      <c r="B17" s="11" t="s">
        <v>6</v>
      </c>
      <c r="C17" s="19"/>
      <c r="D17" s="8"/>
    </row>
    <row r="18" spans="1:6" s="21" customFormat="1" ht="19.5" customHeight="1">
      <c r="A18" s="18"/>
      <c r="B18" s="18"/>
      <c r="C18" s="2" t="s">
        <v>9</v>
      </c>
      <c r="D18" s="8">
        <f>+F12</f>
        <v>0</v>
      </c>
      <c r="E18" s="27" t="s">
        <v>27</v>
      </c>
      <c r="F18" s="3">
        <f>+D18*0.630778</f>
        <v>0</v>
      </c>
    </row>
    <row r="19" spans="1:4" s="21" customFormat="1" ht="19.5" customHeight="1">
      <c r="A19" s="18"/>
      <c r="B19" s="18"/>
      <c r="C19" s="1"/>
      <c r="D19" s="8"/>
    </row>
    <row r="20" spans="1:4" s="21" customFormat="1" ht="19.5" customHeight="1">
      <c r="A20" s="18"/>
      <c r="B20" s="18"/>
      <c r="C20" s="1"/>
      <c r="D20" s="8"/>
    </row>
    <row r="21" spans="1:4" s="21" customFormat="1" ht="19.5" customHeight="1">
      <c r="A21" s="18"/>
      <c r="B21" s="18"/>
      <c r="C21" s="1"/>
      <c r="D21" s="8"/>
    </row>
    <row r="22" spans="1:4" s="21" customFormat="1" ht="19.5" customHeight="1">
      <c r="A22" s="18"/>
      <c r="B22" s="18"/>
      <c r="C22" s="1"/>
      <c r="D22" s="8"/>
    </row>
    <row r="23" spans="1:6" s="21" customFormat="1" ht="19.5" customHeight="1">
      <c r="A23" s="18"/>
      <c r="B23" s="18"/>
      <c r="C23" s="1"/>
      <c r="D23" s="8"/>
      <c r="F23" s="23" t="s">
        <v>11</v>
      </c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7" ht="12.75">
      <c r="F27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F15" sqref="F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36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14</v>
      </c>
      <c r="B10" s="6">
        <v>1</v>
      </c>
      <c r="C10" s="28" t="s">
        <v>35</v>
      </c>
      <c r="D10" s="15" t="s">
        <v>0</v>
      </c>
      <c r="E10" s="1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8" t="s">
        <v>39</v>
      </c>
      <c r="D11" s="15" t="s">
        <v>0</v>
      </c>
      <c r="E11" s="16" t="s">
        <v>17</v>
      </c>
      <c r="F11" s="17" t="s">
        <v>54</v>
      </c>
    </row>
    <row r="12" spans="1:6" ht="19.5" customHeight="1">
      <c r="A12" s="14" t="s">
        <v>14</v>
      </c>
      <c r="B12" s="6">
        <v>3</v>
      </c>
      <c r="C12" s="28" t="s">
        <v>40</v>
      </c>
      <c r="D12" s="15" t="s">
        <v>0</v>
      </c>
      <c r="E12" s="26" t="s">
        <v>41</v>
      </c>
      <c r="F12" s="17">
        <v>80</v>
      </c>
    </row>
    <row r="13" spans="1:6" ht="19.5" customHeight="1">
      <c r="A13" s="14" t="s">
        <v>51</v>
      </c>
      <c r="B13" s="6">
        <v>4</v>
      </c>
      <c r="C13" s="28" t="s">
        <v>50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14</v>
      </c>
      <c r="B14" s="6">
        <v>5</v>
      </c>
      <c r="C14" s="28" t="s">
        <v>42</v>
      </c>
      <c r="D14" s="15" t="s">
        <v>0</v>
      </c>
      <c r="E14" s="26" t="s">
        <v>43</v>
      </c>
      <c r="F14" s="17">
        <v>80</v>
      </c>
    </row>
    <row r="15" spans="1:6" ht="19.5" customHeight="1">
      <c r="A15" s="14" t="s">
        <v>14</v>
      </c>
      <c r="B15" s="6">
        <v>6</v>
      </c>
      <c r="C15" s="28" t="s">
        <v>44</v>
      </c>
      <c r="D15" s="15" t="s">
        <v>0</v>
      </c>
      <c r="E15" s="26" t="s">
        <v>10</v>
      </c>
      <c r="F15" s="17">
        <v>0</v>
      </c>
    </row>
    <row r="16" spans="1:6" ht="19.5" customHeight="1">
      <c r="A16" s="14"/>
      <c r="C16" s="28"/>
      <c r="D16" s="15"/>
      <c r="E16" s="16"/>
      <c r="F16" s="17"/>
    </row>
    <row r="17" spans="1:6" ht="19.5" customHeight="1">
      <c r="A17" s="14"/>
      <c r="C17" s="28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6</v>
      </c>
      <c r="F19" s="20">
        <f>SUM(F9:F18)</f>
        <v>160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6</v>
      </c>
      <c r="E22" s="3">
        <v>30</v>
      </c>
      <c r="F22" s="3">
        <f>+D22*E22</f>
        <v>180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160</v>
      </c>
      <c r="E25" s="27" t="s">
        <v>55</v>
      </c>
      <c r="F25" s="3">
        <f>D25*0.378143</f>
        <v>60.502880000000005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2018-10-31T16:04:19Z</cp:lastPrinted>
  <dcterms:created xsi:type="dcterms:W3CDTF">2001-10-08T13:11:49Z</dcterms:created>
  <dcterms:modified xsi:type="dcterms:W3CDTF">2018-10-31T16:04:26Z</dcterms:modified>
  <cp:category/>
  <cp:version/>
  <cp:contentType/>
  <cp:contentStatus/>
</cp:coreProperties>
</file>