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9090" activeTab="2"/>
  </bookViews>
  <sheets>
    <sheet name="Ciliesa" sheetId="1" r:id="rId1"/>
    <sheet name="Tosi" sheetId="2" r:id="rId2"/>
    <sheet name="Moretti" sheetId="3" r:id="rId3"/>
    <sheet name="Zanetta" sheetId="4" r:id="rId4"/>
    <sheet name="Filippa" sheetId="5" r:id="rId5"/>
    <sheet name="Ponti" sheetId="6" r:id="rId6"/>
    <sheet name="Prina Cerai" sheetId="7" r:id="rId7"/>
    <sheet name="Travaglini" sheetId="8" r:id="rId8"/>
  </sheets>
  <definedNames>
    <definedName name="_xlnm.Print_Area" localSheetId="4">'Filippa'!$A$1:$F$40</definedName>
    <definedName name="_xlnm.Print_Area" localSheetId="5">'Ponti'!$A$1:$F$40</definedName>
    <definedName name="_xlnm.Print_Area" localSheetId="1">'Tosi'!$A$1:$F$40</definedName>
    <definedName name="_xlnm.Print_Area" localSheetId="3">'Zanetta'!$A$1:$F$40</definedName>
  </definedNames>
  <calcPr fullCalcOnLoad="1"/>
</workbook>
</file>

<file path=xl/sharedStrings.xml><?xml version="1.0" encoding="utf-8"?>
<sst xmlns="http://schemas.openxmlformats.org/spreadsheetml/2006/main" count="456" uniqueCount="45">
  <si>
    <t>x</t>
  </si>
  <si>
    <t>Monterosa 2000 S.p.A.</t>
  </si>
  <si>
    <t>Presenze</t>
  </si>
  <si>
    <t>n° presenze</t>
  </si>
  <si>
    <t>Presenze ai C.d.A.</t>
  </si>
  <si>
    <t>Gettoni di presenza</t>
  </si>
  <si>
    <t>Rimborsi Kilometrici</t>
  </si>
  <si>
    <t>Località</t>
  </si>
  <si>
    <t>n° Km di viaggio</t>
  </si>
  <si>
    <t>n° Km</t>
  </si>
  <si>
    <t>Varallo</t>
  </si>
  <si>
    <t>Per accettazione:_________________________</t>
  </si>
  <si>
    <t>x €. 0,50 / Km</t>
  </si>
  <si>
    <t>C.d.A.</t>
  </si>
  <si>
    <t>Zanetta Luciano</t>
  </si>
  <si>
    <t>Ponti Cesare</t>
  </si>
  <si>
    <t>Alagna Valsesia</t>
  </si>
  <si>
    <t>Filippa Gianni</t>
  </si>
  <si>
    <t>Ciliesa Gianni</t>
  </si>
  <si>
    <t>Moretti Paolo</t>
  </si>
  <si>
    <t>x €. 0,44 / Km</t>
  </si>
  <si>
    <t>x €. 0,80 / Km</t>
  </si>
  <si>
    <t>x €. 0,563393 / Km</t>
  </si>
  <si>
    <t>Tosi Daniela</t>
  </si>
  <si>
    <t>x €. 0,573694/ Km</t>
  </si>
  <si>
    <t>x €. 0,60925 / Km</t>
  </si>
  <si>
    <t>Prina Cerai Carla</t>
  </si>
  <si>
    <t>Travaglini Cinzia</t>
  </si>
  <si>
    <t>Ghemme</t>
  </si>
  <si>
    <t>telefono</t>
  </si>
  <si>
    <t>Telefono</t>
  </si>
  <si>
    <t>x €. 0,378143 / Km</t>
  </si>
  <si>
    <t>x €. 0,602999 / Km</t>
  </si>
  <si>
    <t>11/10/18</t>
  </si>
  <si>
    <t>10/12/18</t>
  </si>
  <si>
    <t>28/12/18</t>
  </si>
  <si>
    <t>04/02/19</t>
  </si>
  <si>
    <t>19/03/19</t>
  </si>
  <si>
    <t>29/04/19</t>
  </si>
  <si>
    <t>19/06/19</t>
  </si>
  <si>
    <t>12/07/19</t>
  </si>
  <si>
    <t>08/08/19</t>
  </si>
  <si>
    <t>Ass. ord.</t>
  </si>
  <si>
    <t>04/03/19</t>
  </si>
  <si>
    <t>Ass. ord./stra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</si>
</sst>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&quot;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4" fontId="0" fillId="0" borderId="0" xfId="42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165" fontId="0" fillId="0" borderId="12" xfId="49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65" fontId="0" fillId="0" borderId="12" xfId="49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A19" sqref="A1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18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33</v>
      </c>
      <c r="D10" s="15" t="s">
        <v>0</v>
      </c>
      <c r="E10" s="26" t="s">
        <v>10</v>
      </c>
      <c r="F10" s="17" t="s">
        <v>29</v>
      </c>
    </row>
    <row r="11" spans="1:6" ht="30" customHeight="1">
      <c r="A11" s="14" t="s">
        <v>13</v>
      </c>
      <c r="B11" s="6">
        <v>2</v>
      </c>
      <c r="C11" s="28" t="s">
        <v>34</v>
      </c>
      <c r="D11" s="15" t="s">
        <v>0</v>
      </c>
      <c r="E11" s="26" t="s">
        <v>10</v>
      </c>
      <c r="F11" s="17" t="s">
        <v>29</v>
      </c>
    </row>
    <row r="12" spans="1:6" ht="19.5" customHeight="1">
      <c r="A12" s="14" t="s">
        <v>13</v>
      </c>
      <c r="B12" s="6">
        <v>3</v>
      </c>
      <c r="C12" s="28" t="s">
        <v>35</v>
      </c>
      <c r="D12" s="15" t="s">
        <v>0</v>
      </c>
      <c r="E12" s="16" t="s">
        <v>16</v>
      </c>
      <c r="F12" s="17">
        <v>120</v>
      </c>
    </row>
    <row r="13" spans="1:6" ht="19.5" customHeight="1">
      <c r="A13" s="14" t="s">
        <v>13</v>
      </c>
      <c r="B13" s="6">
        <v>4</v>
      </c>
      <c r="C13" s="28" t="s">
        <v>36</v>
      </c>
      <c r="D13" s="15" t="s">
        <v>0</v>
      </c>
      <c r="E13" s="16" t="s">
        <v>10</v>
      </c>
      <c r="F13" s="17">
        <v>40</v>
      </c>
    </row>
    <row r="14" spans="1:6" ht="19.5" customHeight="1">
      <c r="A14" s="14" t="s">
        <v>13</v>
      </c>
      <c r="B14" s="6">
        <v>5</v>
      </c>
      <c r="C14" s="28" t="s">
        <v>37</v>
      </c>
      <c r="D14" s="15"/>
      <c r="E14" s="16"/>
      <c r="F14" s="17"/>
    </row>
    <row r="15" spans="1:6" ht="19.5" customHeight="1">
      <c r="A15" s="14" t="s">
        <v>13</v>
      </c>
      <c r="B15" s="6">
        <v>6</v>
      </c>
      <c r="C15" s="28" t="s">
        <v>38</v>
      </c>
      <c r="D15" s="15" t="s">
        <v>0</v>
      </c>
      <c r="E15" s="16" t="s">
        <v>10</v>
      </c>
      <c r="F15" s="17" t="s">
        <v>29</v>
      </c>
    </row>
    <row r="16" spans="1:6" ht="19.5" customHeight="1">
      <c r="A16" s="14" t="s">
        <v>13</v>
      </c>
      <c r="B16" s="6">
        <v>7</v>
      </c>
      <c r="C16" s="28" t="s">
        <v>39</v>
      </c>
      <c r="D16" s="15" t="s">
        <v>0</v>
      </c>
      <c r="E16" s="16" t="s">
        <v>28</v>
      </c>
      <c r="F16" s="17">
        <v>50</v>
      </c>
    </row>
    <row r="17" spans="1:6" ht="19.5" customHeight="1">
      <c r="A17" s="14" t="s">
        <v>13</v>
      </c>
      <c r="B17" s="6">
        <v>8</v>
      </c>
      <c r="C17" s="28" t="s">
        <v>40</v>
      </c>
      <c r="D17" s="15" t="s">
        <v>0</v>
      </c>
      <c r="E17" s="26" t="s">
        <v>10</v>
      </c>
      <c r="F17" s="17" t="s">
        <v>29</v>
      </c>
    </row>
    <row r="18" spans="1:6" ht="19.5" customHeight="1">
      <c r="A18" s="14" t="s">
        <v>13</v>
      </c>
      <c r="B18" s="6">
        <v>9</v>
      </c>
      <c r="C18" s="28" t="s">
        <v>41</v>
      </c>
      <c r="D18" s="15" t="s">
        <v>0</v>
      </c>
      <c r="E18" s="16" t="s">
        <v>10</v>
      </c>
      <c r="F18" s="17">
        <v>40</v>
      </c>
    </row>
    <row r="19" spans="1:6" ht="27" customHeight="1">
      <c r="A19" s="29" t="s">
        <v>44</v>
      </c>
      <c r="B19" s="6">
        <v>10</v>
      </c>
      <c r="C19" s="28" t="s">
        <v>36</v>
      </c>
      <c r="D19" s="15" t="s">
        <v>0</v>
      </c>
      <c r="E19" s="16" t="s">
        <v>10</v>
      </c>
      <c r="F19" s="17">
        <v>40</v>
      </c>
    </row>
    <row r="20" spans="1:6" ht="19.5" customHeight="1">
      <c r="A20" s="14" t="s">
        <v>42</v>
      </c>
      <c r="B20" s="6">
        <v>11</v>
      </c>
      <c r="C20" s="28" t="s">
        <v>43</v>
      </c>
      <c r="D20" s="15" t="s">
        <v>0</v>
      </c>
      <c r="E20" s="16" t="s">
        <v>10</v>
      </c>
      <c r="F20" s="17">
        <v>40</v>
      </c>
    </row>
    <row r="21" spans="1:6" ht="19.5" customHeight="1">
      <c r="A21" s="14"/>
      <c r="C21" s="25"/>
      <c r="D21" s="15"/>
      <c r="E21" s="26"/>
      <c r="F21" s="17"/>
    </row>
    <row r="22" spans="1:6" s="21" customFormat="1" ht="30" customHeight="1">
      <c r="A22" s="18"/>
      <c r="B22" s="18"/>
      <c r="C22" s="19" t="s">
        <v>3</v>
      </c>
      <c r="D22" s="20">
        <f>SUM(COUNTA(D9:D21))</f>
        <v>10</v>
      </c>
      <c r="F22" s="20">
        <f>SUM(F9:F21)</f>
        <v>330</v>
      </c>
    </row>
    <row r="23" spans="1:4" s="21" customFormat="1" ht="19.5" customHeight="1">
      <c r="A23" s="18"/>
      <c r="B23" s="18"/>
      <c r="C23" s="19"/>
      <c r="D23" s="8"/>
    </row>
    <row r="24" spans="1:4" s="21" customFormat="1" ht="19.5" customHeight="1">
      <c r="A24" s="18"/>
      <c r="B24" s="11" t="s">
        <v>5</v>
      </c>
      <c r="C24" s="19"/>
      <c r="D24" s="8"/>
    </row>
    <row r="25" spans="1:6" s="21" customFormat="1" ht="19.5" customHeight="1">
      <c r="A25" s="18"/>
      <c r="B25" s="18"/>
      <c r="C25" s="2" t="s">
        <v>3</v>
      </c>
      <c r="D25" s="8">
        <f>+D22</f>
        <v>10</v>
      </c>
      <c r="E25" s="3">
        <v>30</v>
      </c>
      <c r="F25" s="3">
        <f>+D25*E25</f>
        <v>300</v>
      </c>
    </row>
    <row r="26" spans="1:4" s="21" customFormat="1" ht="19.5" customHeight="1">
      <c r="A26" s="18"/>
      <c r="B26" s="11" t="s">
        <v>6</v>
      </c>
      <c r="C26" s="19"/>
      <c r="D26" s="8"/>
    </row>
    <row r="27" spans="1:6" s="21" customFormat="1" ht="19.5" customHeight="1">
      <c r="A27" s="18"/>
      <c r="B27" s="18"/>
      <c r="C27" s="2" t="s">
        <v>9</v>
      </c>
      <c r="D27" s="8">
        <f>+F22</f>
        <v>330</v>
      </c>
      <c r="E27" s="27" t="s">
        <v>21</v>
      </c>
      <c r="F27" s="3">
        <f>+D27*0.8</f>
        <v>264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6" s="21" customFormat="1" ht="19.5" customHeight="1">
      <c r="A32" s="18"/>
      <c r="B32" s="18"/>
      <c r="C32" s="1"/>
      <c r="D32" s="8"/>
      <c r="F32" s="23" t="s">
        <v>11</v>
      </c>
    </row>
    <row r="33" spans="1:4" s="21" customFormat="1" ht="19.5" customHeight="1">
      <c r="A33" s="18"/>
      <c r="B33" s="18"/>
      <c r="C33" s="1"/>
      <c r="D33" s="8"/>
    </row>
    <row r="34" spans="1:4" s="21" customFormat="1" ht="19.5" customHeight="1">
      <c r="A34" s="18"/>
      <c r="B34" s="18"/>
      <c r="C34" s="1"/>
      <c r="D34" s="8"/>
    </row>
    <row r="36" ht="12.75">
      <c r="F36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7">
      <selection activeCell="A19" sqref="A1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1" t="s">
        <v>7</v>
      </c>
      <c r="F4" s="30" t="s">
        <v>8</v>
      </c>
    </row>
    <row r="5" spans="3:6" ht="18">
      <c r="C5" s="9"/>
      <c r="D5" s="31"/>
      <c r="E5" s="31"/>
      <c r="F5" s="31"/>
    </row>
    <row r="6" spans="1:6" ht="18">
      <c r="A6" s="10" t="s">
        <v>23</v>
      </c>
      <c r="D6" s="31"/>
      <c r="E6" s="31"/>
      <c r="F6" s="31"/>
    </row>
    <row r="7" spans="4:6" ht="19.5" customHeight="1">
      <c r="D7" s="31"/>
      <c r="E7" s="31"/>
      <c r="F7" s="31"/>
    </row>
    <row r="8" spans="4:6" ht="12.75" customHeight="1">
      <c r="D8" s="32"/>
      <c r="E8" s="31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33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13</v>
      </c>
      <c r="B11" s="6">
        <v>2</v>
      </c>
      <c r="C11" s="28" t="s">
        <v>34</v>
      </c>
      <c r="D11" s="15" t="s">
        <v>0</v>
      </c>
      <c r="E11" s="16" t="s">
        <v>10</v>
      </c>
      <c r="F11" s="17" t="s">
        <v>29</v>
      </c>
    </row>
    <row r="12" spans="1:6" ht="19.5" customHeight="1">
      <c r="A12" s="14" t="s">
        <v>13</v>
      </c>
      <c r="B12" s="6">
        <v>3</v>
      </c>
      <c r="C12" s="28" t="s">
        <v>35</v>
      </c>
      <c r="D12" s="15"/>
      <c r="E12" s="16"/>
      <c r="F12" s="17"/>
    </row>
    <row r="13" spans="1:6" ht="19.5" customHeight="1">
      <c r="A13" s="14" t="s">
        <v>13</v>
      </c>
      <c r="B13" s="6">
        <v>4</v>
      </c>
      <c r="C13" s="28" t="s">
        <v>36</v>
      </c>
      <c r="D13" s="15" t="s">
        <v>0</v>
      </c>
      <c r="E13" s="16" t="s">
        <v>10</v>
      </c>
      <c r="F13" s="17">
        <v>0</v>
      </c>
    </row>
    <row r="14" spans="1:6" ht="19.5" customHeight="1">
      <c r="A14" s="14" t="s">
        <v>13</v>
      </c>
      <c r="B14" s="6">
        <v>5</v>
      </c>
      <c r="C14" s="28" t="s">
        <v>37</v>
      </c>
      <c r="D14" s="15" t="s">
        <v>0</v>
      </c>
      <c r="E14" s="16" t="s">
        <v>10</v>
      </c>
      <c r="F14" s="17">
        <v>0</v>
      </c>
    </row>
    <row r="15" spans="1:6" ht="19.5" customHeight="1">
      <c r="A15" s="14" t="s">
        <v>13</v>
      </c>
      <c r="B15" s="6">
        <v>6</v>
      </c>
      <c r="C15" s="28" t="s">
        <v>38</v>
      </c>
      <c r="D15" s="15" t="s">
        <v>0</v>
      </c>
      <c r="E15" s="16" t="s">
        <v>10</v>
      </c>
      <c r="F15" s="17" t="s">
        <v>29</v>
      </c>
    </row>
    <row r="16" spans="1:6" ht="19.5" customHeight="1">
      <c r="A16" s="14" t="s">
        <v>13</v>
      </c>
      <c r="B16" s="6">
        <v>7</v>
      </c>
      <c r="C16" s="28" t="s">
        <v>39</v>
      </c>
      <c r="D16" s="15" t="s">
        <v>0</v>
      </c>
      <c r="E16" s="16" t="s">
        <v>28</v>
      </c>
      <c r="F16" s="17">
        <v>60</v>
      </c>
    </row>
    <row r="17" spans="1:6" ht="19.5" customHeight="1">
      <c r="A17" s="14" t="s">
        <v>13</v>
      </c>
      <c r="B17" s="6">
        <v>8</v>
      </c>
      <c r="C17" s="28" t="s">
        <v>40</v>
      </c>
      <c r="D17" s="15" t="s">
        <v>0</v>
      </c>
      <c r="E17" s="16" t="s">
        <v>10</v>
      </c>
      <c r="F17" s="17" t="s">
        <v>29</v>
      </c>
    </row>
    <row r="18" spans="1:6" ht="19.5" customHeight="1">
      <c r="A18" s="14" t="s">
        <v>13</v>
      </c>
      <c r="B18" s="6">
        <v>9</v>
      </c>
      <c r="C18" s="28" t="s">
        <v>41</v>
      </c>
      <c r="D18" s="15" t="s">
        <v>0</v>
      </c>
      <c r="E18" s="26" t="s">
        <v>10</v>
      </c>
      <c r="F18" s="17">
        <v>0</v>
      </c>
    </row>
    <row r="19" spans="1:6" ht="27" customHeight="1">
      <c r="A19" s="29" t="s">
        <v>44</v>
      </c>
      <c r="B19" s="6">
        <v>10</v>
      </c>
      <c r="C19" s="28" t="s">
        <v>36</v>
      </c>
      <c r="D19" s="15" t="s">
        <v>0</v>
      </c>
      <c r="E19" s="16" t="s">
        <v>10</v>
      </c>
      <c r="F19" s="17">
        <v>0</v>
      </c>
    </row>
    <row r="20" spans="1:6" ht="19.5" customHeight="1">
      <c r="A20" s="14" t="s">
        <v>42</v>
      </c>
      <c r="B20" s="6">
        <v>11</v>
      </c>
      <c r="C20" s="28" t="s">
        <v>43</v>
      </c>
      <c r="D20" s="15" t="s">
        <v>0</v>
      </c>
      <c r="E20" s="16" t="s">
        <v>10</v>
      </c>
      <c r="F20" s="17">
        <v>0</v>
      </c>
    </row>
    <row r="21" spans="1:6" ht="19.5" customHeight="1">
      <c r="A21" s="14"/>
      <c r="C21" s="25"/>
      <c r="D21" s="15"/>
      <c r="E21" s="26"/>
      <c r="F21" s="17"/>
    </row>
    <row r="22" spans="1:6" s="21" customFormat="1" ht="30" customHeight="1">
      <c r="A22" s="18"/>
      <c r="B22" s="18"/>
      <c r="C22" s="19" t="s">
        <v>3</v>
      </c>
      <c r="D22" s="20">
        <f>SUM(COUNTA(D9:D21))</f>
        <v>10</v>
      </c>
      <c r="F22" s="20">
        <f>SUM(F9:F21)</f>
        <v>60</v>
      </c>
    </row>
    <row r="23" spans="1:4" s="21" customFormat="1" ht="19.5" customHeight="1">
      <c r="A23" s="18"/>
      <c r="B23" s="18"/>
      <c r="C23" s="19"/>
      <c r="D23" s="8"/>
    </row>
    <row r="24" spans="1:4" s="21" customFormat="1" ht="19.5" customHeight="1">
      <c r="A24" s="18"/>
      <c r="B24" s="11" t="s">
        <v>5</v>
      </c>
      <c r="C24" s="19"/>
      <c r="D24" s="8"/>
    </row>
    <row r="25" spans="1:6" s="21" customFormat="1" ht="19.5" customHeight="1">
      <c r="A25" s="18"/>
      <c r="B25" s="18"/>
      <c r="C25" s="2" t="s">
        <v>3</v>
      </c>
      <c r="D25" s="8">
        <f>+D22</f>
        <v>10</v>
      </c>
      <c r="E25" s="3">
        <v>30</v>
      </c>
      <c r="F25" s="3">
        <f>+D25*E25</f>
        <v>300</v>
      </c>
    </row>
    <row r="26" spans="1:6" s="21" customFormat="1" ht="19.5" customHeight="1">
      <c r="A26" s="18"/>
      <c r="D26" s="8"/>
      <c r="E26" s="3"/>
      <c r="F26" s="3"/>
    </row>
    <row r="27" spans="1:4" s="21" customFormat="1" ht="19.5" customHeight="1">
      <c r="A27" s="18"/>
      <c r="B27" s="11" t="s">
        <v>6</v>
      </c>
      <c r="C27" s="19"/>
      <c r="D27" s="8"/>
    </row>
    <row r="28" spans="1:6" s="21" customFormat="1" ht="19.5" customHeight="1">
      <c r="A28" s="18"/>
      <c r="B28" s="18"/>
      <c r="C28" s="2" t="s">
        <v>9</v>
      </c>
      <c r="D28" s="8">
        <f>+F22</f>
        <v>60</v>
      </c>
      <c r="E28" s="22" t="s">
        <v>12</v>
      </c>
      <c r="F28" s="3">
        <f>+D28*0.5</f>
        <v>30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6" s="21" customFormat="1" ht="19.5" customHeight="1">
      <c r="A33" s="18"/>
      <c r="B33" s="18"/>
      <c r="C33" s="1"/>
      <c r="D33" s="8"/>
      <c r="F33" s="23" t="s">
        <v>11</v>
      </c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7" ht="12.75">
      <c r="F37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7">
      <selection activeCell="F16" sqref="F16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1" t="s">
        <v>7</v>
      </c>
      <c r="F4" s="30" t="s">
        <v>8</v>
      </c>
    </row>
    <row r="5" spans="3:6" ht="18">
      <c r="C5" s="9"/>
      <c r="D5" s="31"/>
      <c r="E5" s="31"/>
      <c r="F5" s="31"/>
    </row>
    <row r="6" spans="1:6" ht="18">
      <c r="A6" s="10" t="s">
        <v>19</v>
      </c>
      <c r="D6" s="31"/>
      <c r="E6" s="31"/>
      <c r="F6" s="31"/>
    </row>
    <row r="7" spans="4:6" ht="19.5" customHeight="1">
      <c r="D7" s="31"/>
      <c r="E7" s="31"/>
      <c r="F7" s="31"/>
    </row>
    <row r="8" spans="4:6" ht="12.75" customHeight="1">
      <c r="D8" s="32"/>
      <c r="E8" s="31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33</v>
      </c>
      <c r="D10" s="15" t="s">
        <v>0</v>
      </c>
      <c r="E10" s="26" t="s">
        <v>10</v>
      </c>
      <c r="F10" s="17">
        <v>40</v>
      </c>
    </row>
    <row r="11" spans="1:6" ht="19.5" customHeight="1">
      <c r="A11" s="14" t="s">
        <v>13</v>
      </c>
      <c r="B11" s="6">
        <v>2</v>
      </c>
      <c r="C11" s="28" t="s">
        <v>34</v>
      </c>
      <c r="D11" s="15" t="s">
        <v>0</v>
      </c>
      <c r="E11" s="16" t="s">
        <v>10</v>
      </c>
      <c r="F11" s="17">
        <v>40</v>
      </c>
    </row>
    <row r="12" spans="1:6" ht="19.5" customHeight="1">
      <c r="A12" s="14" t="s">
        <v>13</v>
      </c>
      <c r="B12" s="6">
        <v>3</v>
      </c>
      <c r="C12" s="28" t="s">
        <v>35</v>
      </c>
      <c r="D12" s="15" t="s">
        <v>0</v>
      </c>
      <c r="E12" s="16" t="s">
        <v>16</v>
      </c>
      <c r="F12" s="17">
        <v>112</v>
      </c>
    </row>
    <row r="13" spans="1:6" ht="19.5" customHeight="1">
      <c r="A13" s="14" t="s">
        <v>13</v>
      </c>
      <c r="B13" s="6">
        <v>4</v>
      </c>
      <c r="C13" s="28" t="s">
        <v>36</v>
      </c>
      <c r="D13" s="15" t="s">
        <v>0</v>
      </c>
      <c r="E13" s="16" t="s">
        <v>10</v>
      </c>
      <c r="F13" s="17">
        <v>40</v>
      </c>
    </row>
    <row r="14" spans="1:6" ht="19.5" customHeight="1">
      <c r="A14" s="14" t="s">
        <v>13</v>
      </c>
      <c r="B14" s="6">
        <v>5</v>
      </c>
      <c r="C14" s="28" t="s">
        <v>37</v>
      </c>
      <c r="D14" s="15" t="s">
        <v>0</v>
      </c>
      <c r="E14" s="16" t="s">
        <v>10</v>
      </c>
      <c r="F14" s="17" t="s">
        <v>29</v>
      </c>
    </row>
    <row r="15" spans="1:6" ht="19.5" customHeight="1">
      <c r="A15" s="14" t="s">
        <v>13</v>
      </c>
      <c r="B15" s="6">
        <v>6</v>
      </c>
      <c r="C15" s="28" t="s">
        <v>38</v>
      </c>
      <c r="D15" s="15" t="s">
        <v>0</v>
      </c>
      <c r="E15" s="16" t="s">
        <v>10</v>
      </c>
      <c r="F15" s="17">
        <v>40</v>
      </c>
    </row>
    <row r="16" spans="1:6" ht="19.5" customHeight="1">
      <c r="A16" s="14" t="s">
        <v>13</v>
      </c>
      <c r="B16" s="6">
        <v>7</v>
      </c>
      <c r="C16" s="28" t="s">
        <v>39</v>
      </c>
      <c r="D16" s="15" t="s">
        <v>0</v>
      </c>
      <c r="E16" s="16" t="s">
        <v>28</v>
      </c>
      <c r="F16" s="17">
        <v>36</v>
      </c>
    </row>
    <row r="17" spans="1:6" ht="19.5" customHeight="1">
      <c r="A17" s="14" t="s">
        <v>13</v>
      </c>
      <c r="B17" s="6">
        <v>8</v>
      </c>
      <c r="C17" s="28" t="s">
        <v>40</v>
      </c>
      <c r="D17" s="15" t="s">
        <v>0</v>
      </c>
      <c r="E17" s="26" t="s">
        <v>10</v>
      </c>
      <c r="F17" s="17">
        <v>40</v>
      </c>
    </row>
    <row r="18" spans="1:6" ht="19.5" customHeight="1">
      <c r="A18" s="14" t="s">
        <v>13</v>
      </c>
      <c r="B18" s="6">
        <v>9</v>
      </c>
      <c r="C18" s="28" t="s">
        <v>41</v>
      </c>
      <c r="D18" s="15" t="s">
        <v>0</v>
      </c>
      <c r="E18" s="16" t="s">
        <v>10</v>
      </c>
      <c r="F18" s="17">
        <v>40</v>
      </c>
    </row>
    <row r="19" spans="1:6" ht="24" customHeight="1">
      <c r="A19" s="29" t="s">
        <v>44</v>
      </c>
      <c r="B19" s="6">
        <v>10</v>
      </c>
      <c r="C19" s="28" t="s">
        <v>36</v>
      </c>
      <c r="D19" s="15" t="s">
        <v>0</v>
      </c>
      <c r="E19" s="16" t="s">
        <v>10</v>
      </c>
      <c r="F19" s="17">
        <v>40</v>
      </c>
    </row>
    <row r="20" spans="1:6" ht="19.5" customHeight="1">
      <c r="A20" s="14" t="s">
        <v>42</v>
      </c>
      <c r="B20" s="6">
        <v>11</v>
      </c>
      <c r="C20" s="28" t="s">
        <v>43</v>
      </c>
      <c r="D20" s="15"/>
      <c r="E20" s="16"/>
      <c r="F20" s="17"/>
    </row>
    <row r="21" spans="1:6" ht="19.5" customHeight="1">
      <c r="A21" s="14"/>
      <c r="C21" s="25"/>
      <c r="D21" s="15"/>
      <c r="E21" s="26"/>
      <c r="F21" s="17"/>
    </row>
    <row r="22" spans="1:6" s="21" customFormat="1" ht="30" customHeight="1">
      <c r="A22" s="18"/>
      <c r="B22" s="18"/>
      <c r="C22" s="19" t="s">
        <v>3</v>
      </c>
      <c r="D22" s="20">
        <f>SUM(COUNTA(D9:D21))</f>
        <v>10</v>
      </c>
      <c r="F22" s="20">
        <f>SUM(F9:F21)</f>
        <v>428</v>
      </c>
    </row>
    <row r="23" spans="1:4" s="21" customFormat="1" ht="19.5" customHeight="1">
      <c r="A23" s="18"/>
      <c r="B23" s="18"/>
      <c r="C23" s="19"/>
      <c r="D23" s="8"/>
    </row>
    <row r="24" spans="1:4" s="21" customFormat="1" ht="19.5" customHeight="1">
      <c r="A24" s="18"/>
      <c r="B24" s="11" t="s">
        <v>5</v>
      </c>
      <c r="C24" s="19"/>
      <c r="D24" s="8"/>
    </row>
    <row r="25" spans="1:6" s="21" customFormat="1" ht="19.5" customHeight="1">
      <c r="A25" s="18"/>
      <c r="B25" s="18"/>
      <c r="C25" s="2" t="s">
        <v>3</v>
      </c>
      <c r="D25" s="8">
        <f>+D22</f>
        <v>10</v>
      </c>
      <c r="E25" s="3">
        <v>30</v>
      </c>
      <c r="F25" s="3">
        <f>+D25*E25</f>
        <v>300</v>
      </c>
    </row>
    <row r="26" spans="1:6" s="21" customFormat="1" ht="19.5" customHeight="1">
      <c r="A26" s="18"/>
      <c r="D26" s="8"/>
      <c r="E26" s="3"/>
      <c r="F26" s="3"/>
    </row>
    <row r="27" spans="1:4" s="21" customFormat="1" ht="19.5" customHeight="1">
      <c r="A27" s="18"/>
      <c r="B27" s="11" t="s">
        <v>6</v>
      </c>
      <c r="C27" s="19"/>
      <c r="D27" s="8"/>
    </row>
    <row r="28" spans="1:6" s="21" customFormat="1" ht="19.5" customHeight="1">
      <c r="A28" s="18"/>
      <c r="B28" s="18"/>
      <c r="C28" s="2" t="s">
        <v>9</v>
      </c>
      <c r="D28" s="8">
        <f>+F22</f>
        <v>428</v>
      </c>
      <c r="E28" s="27" t="s">
        <v>20</v>
      </c>
      <c r="F28" s="3">
        <f>+D28*0.44</f>
        <v>188.32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6" s="21" customFormat="1" ht="19.5" customHeight="1">
      <c r="A33" s="18"/>
      <c r="B33" s="18"/>
      <c r="C33" s="1"/>
      <c r="D33" s="8"/>
      <c r="F33" s="23" t="s">
        <v>11</v>
      </c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7" ht="12.75">
      <c r="F37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7">
      <selection activeCell="A19" sqref="A1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14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33</v>
      </c>
      <c r="D10" s="15" t="s">
        <v>0</v>
      </c>
      <c r="E10" s="26" t="s">
        <v>10</v>
      </c>
      <c r="F10" s="17">
        <v>0</v>
      </c>
    </row>
    <row r="11" spans="1:6" ht="19.5" customHeight="1">
      <c r="A11" s="14" t="s">
        <v>13</v>
      </c>
      <c r="B11" s="6">
        <v>2</v>
      </c>
      <c r="C11" s="28" t="s">
        <v>34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13</v>
      </c>
      <c r="B12" s="6">
        <v>3</v>
      </c>
      <c r="C12" s="28" t="s">
        <v>35</v>
      </c>
      <c r="D12" s="15" t="s">
        <v>0</v>
      </c>
      <c r="E12" s="16" t="s">
        <v>16</v>
      </c>
      <c r="F12" s="17">
        <v>72</v>
      </c>
    </row>
    <row r="13" spans="1:6" ht="19.5" customHeight="1">
      <c r="A13" s="14" t="s">
        <v>13</v>
      </c>
      <c r="B13" s="6">
        <v>4</v>
      </c>
      <c r="C13" s="28" t="s">
        <v>36</v>
      </c>
      <c r="D13" s="15" t="s">
        <v>0</v>
      </c>
      <c r="E13" s="26" t="s">
        <v>10</v>
      </c>
      <c r="F13" s="17">
        <v>0</v>
      </c>
    </row>
    <row r="14" spans="1:6" ht="19.5" customHeight="1">
      <c r="A14" s="14" t="s">
        <v>13</v>
      </c>
      <c r="B14" s="6">
        <v>5</v>
      </c>
      <c r="C14" s="28" t="s">
        <v>37</v>
      </c>
      <c r="D14" s="15" t="s">
        <v>0</v>
      </c>
      <c r="E14" s="26" t="s">
        <v>10</v>
      </c>
      <c r="F14" s="17">
        <v>0</v>
      </c>
    </row>
    <row r="15" spans="1:6" ht="19.5" customHeight="1">
      <c r="A15" s="14" t="s">
        <v>13</v>
      </c>
      <c r="B15" s="6">
        <v>6</v>
      </c>
      <c r="C15" s="28" t="s">
        <v>38</v>
      </c>
      <c r="D15" s="15" t="s">
        <v>0</v>
      </c>
      <c r="E15" s="26" t="s">
        <v>10</v>
      </c>
      <c r="F15" s="17">
        <v>0</v>
      </c>
    </row>
    <row r="16" spans="1:6" ht="19.5" customHeight="1">
      <c r="A16" s="14" t="s">
        <v>13</v>
      </c>
      <c r="B16" s="6">
        <v>7</v>
      </c>
      <c r="C16" s="28" t="s">
        <v>39</v>
      </c>
      <c r="D16" s="15" t="s">
        <v>0</v>
      </c>
      <c r="E16" s="26" t="s">
        <v>28</v>
      </c>
      <c r="F16" s="17">
        <v>60</v>
      </c>
    </row>
    <row r="17" spans="1:6" ht="19.5" customHeight="1">
      <c r="A17" s="14" t="s">
        <v>13</v>
      </c>
      <c r="B17" s="6">
        <v>8</v>
      </c>
      <c r="C17" s="28" t="s">
        <v>40</v>
      </c>
      <c r="D17" s="15" t="s">
        <v>0</v>
      </c>
      <c r="E17" s="26" t="s">
        <v>10</v>
      </c>
      <c r="F17" s="17">
        <v>0</v>
      </c>
    </row>
    <row r="18" spans="1:6" ht="19.5" customHeight="1">
      <c r="A18" s="14" t="s">
        <v>13</v>
      </c>
      <c r="B18" s="6">
        <v>9</v>
      </c>
      <c r="C18" s="28" t="s">
        <v>41</v>
      </c>
      <c r="D18" s="15" t="s">
        <v>0</v>
      </c>
      <c r="E18" s="26" t="s">
        <v>10</v>
      </c>
      <c r="F18" s="17">
        <v>0</v>
      </c>
    </row>
    <row r="19" spans="1:6" ht="25.5" customHeight="1">
      <c r="A19" s="29" t="s">
        <v>44</v>
      </c>
      <c r="B19" s="6">
        <v>10</v>
      </c>
      <c r="C19" s="28" t="s">
        <v>36</v>
      </c>
      <c r="D19" s="15" t="s">
        <v>0</v>
      </c>
      <c r="E19" s="16" t="s">
        <v>10</v>
      </c>
      <c r="F19" s="17">
        <v>0</v>
      </c>
    </row>
    <row r="20" spans="1:6" ht="19.5" customHeight="1">
      <c r="A20" s="14" t="s">
        <v>42</v>
      </c>
      <c r="B20" s="6">
        <v>11</v>
      </c>
      <c r="C20" s="28" t="s">
        <v>43</v>
      </c>
      <c r="D20" s="15" t="s">
        <v>0</v>
      </c>
      <c r="E20" s="26" t="s">
        <v>10</v>
      </c>
      <c r="F20" s="17">
        <v>0</v>
      </c>
    </row>
    <row r="21" spans="1:6" ht="19.5" customHeight="1">
      <c r="A21" s="14"/>
      <c r="C21" s="25"/>
      <c r="D21" s="15"/>
      <c r="E21" s="26"/>
      <c r="F21" s="17"/>
    </row>
    <row r="22" spans="1:6" s="21" customFormat="1" ht="30" customHeight="1">
      <c r="A22" s="18"/>
      <c r="B22" s="18"/>
      <c r="C22" s="19" t="s">
        <v>3</v>
      </c>
      <c r="D22" s="20">
        <f>SUM(COUNTA(D9:D21))</f>
        <v>11</v>
      </c>
      <c r="F22" s="20">
        <f>SUM(F9:F21)</f>
        <v>132</v>
      </c>
    </row>
    <row r="23" spans="1:4" s="21" customFormat="1" ht="19.5" customHeight="1">
      <c r="A23" s="18"/>
      <c r="B23" s="18"/>
      <c r="C23" s="19"/>
      <c r="D23" s="8"/>
    </row>
    <row r="24" spans="1:4" s="21" customFormat="1" ht="19.5" customHeight="1">
      <c r="A24" s="18"/>
      <c r="B24" s="11" t="s">
        <v>5</v>
      </c>
      <c r="C24" s="19"/>
      <c r="D24" s="8"/>
    </row>
    <row r="25" spans="1:6" s="21" customFormat="1" ht="19.5" customHeight="1">
      <c r="A25" s="18"/>
      <c r="B25" s="18"/>
      <c r="C25" s="2" t="s">
        <v>3</v>
      </c>
      <c r="D25" s="8"/>
      <c r="E25" s="3">
        <v>30</v>
      </c>
      <c r="F25" s="3">
        <f>+D25*E25</f>
        <v>0</v>
      </c>
    </row>
    <row r="26" spans="1:6" s="21" customFormat="1" ht="19.5" customHeight="1">
      <c r="A26" s="18"/>
      <c r="D26" s="8"/>
      <c r="E26" s="3"/>
      <c r="F26" s="3"/>
    </row>
    <row r="27" spans="1:4" s="21" customFormat="1" ht="19.5" customHeight="1">
      <c r="A27" s="18"/>
      <c r="B27" s="11" t="s">
        <v>6</v>
      </c>
      <c r="C27" s="19"/>
      <c r="D27" s="8"/>
    </row>
    <row r="28" spans="1:6" s="21" customFormat="1" ht="19.5" customHeight="1">
      <c r="A28" s="18"/>
      <c r="B28" s="18"/>
      <c r="C28" s="2" t="s">
        <v>9</v>
      </c>
      <c r="D28" s="8">
        <f>+F22</f>
        <v>132</v>
      </c>
      <c r="E28" s="27" t="s">
        <v>25</v>
      </c>
      <c r="F28" s="3">
        <f>+D28*0.60925</f>
        <v>80.42099999999999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6" s="21" customFormat="1" ht="19.5" customHeight="1">
      <c r="A33" s="18"/>
      <c r="B33" s="18"/>
      <c r="C33" s="1"/>
      <c r="D33" s="8"/>
      <c r="F33" s="23" t="s">
        <v>11</v>
      </c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7" ht="12.75">
      <c r="F37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17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33</v>
      </c>
      <c r="D10" s="15" t="s">
        <v>0</v>
      </c>
      <c r="E10" s="26" t="s">
        <v>10</v>
      </c>
      <c r="F10" s="17" t="s">
        <v>29</v>
      </c>
    </row>
    <row r="11" spans="1:6" ht="18" customHeight="1">
      <c r="A11" s="14" t="s">
        <v>13</v>
      </c>
      <c r="B11" s="6">
        <v>2</v>
      </c>
      <c r="C11" s="28" t="s">
        <v>34</v>
      </c>
      <c r="D11" s="15"/>
      <c r="E11" s="26"/>
      <c r="F11" s="17"/>
    </row>
    <row r="12" spans="1:6" ht="19.5" customHeight="1">
      <c r="A12" s="14" t="s">
        <v>13</v>
      </c>
      <c r="B12" s="6">
        <v>3</v>
      </c>
      <c r="C12" s="28" t="s">
        <v>35</v>
      </c>
      <c r="D12" s="15" t="s">
        <v>0</v>
      </c>
      <c r="E12" s="16" t="s">
        <v>16</v>
      </c>
      <c r="F12" s="17">
        <v>172</v>
      </c>
    </row>
    <row r="13" spans="1:6" ht="19.5" customHeight="1">
      <c r="A13" s="14" t="s">
        <v>13</v>
      </c>
      <c r="B13" s="6">
        <v>4</v>
      </c>
      <c r="C13" s="28" t="s">
        <v>36</v>
      </c>
      <c r="D13" s="15" t="s">
        <v>0</v>
      </c>
      <c r="E13" s="16" t="s">
        <v>10</v>
      </c>
      <c r="F13" s="17">
        <v>100</v>
      </c>
    </row>
    <row r="14" spans="1:6" ht="19.5" customHeight="1">
      <c r="A14" s="14" t="s">
        <v>13</v>
      </c>
      <c r="B14" s="6">
        <v>5</v>
      </c>
      <c r="C14" s="28" t="s">
        <v>37</v>
      </c>
      <c r="D14" s="15" t="s">
        <v>0</v>
      </c>
      <c r="E14" s="26" t="s">
        <v>10</v>
      </c>
      <c r="F14" s="17">
        <v>100</v>
      </c>
    </row>
    <row r="15" spans="1:6" ht="19.5" customHeight="1">
      <c r="A15" s="14" t="s">
        <v>13</v>
      </c>
      <c r="B15" s="6">
        <v>6</v>
      </c>
      <c r="C15" s="28" t="s">
        <v>38</v>
      </c>
      <c r="D15" s="15" t="s">
        <v>0</v>
      </c>
      <c r="E15" s="26" t="s">
        <v>10</v>
      </c>
      <c r="F15" s="17" t="s">
        <v>29</v>
      </c>
    </row>
    <row r="16" spans="1:6" ht="19.5" customHeight="1">
      <c r="A16" s="14" t="s">
        <v>13</v>
      </c>
      <c r="B16" s="6">
        <v>7</v>
      </c>
      <c r="C16" s="28" t="s">
        <v>39</v>
      </c>
      <c r="D16" s="15" t="s">
        <v>0</v>
      </c>
      <c r="E16" s="16" t="s">
        <v>28</v>
      </c>
      <c r="F16" s="17">
        <v>20</v>
      </c>
    </row>
    <row r="17" spans="1:6" ht="19.5" customHeight="1">
      <c r="A17" s="14" t="s">
        <v>13</v>
      </c>
      <c r="B17" s="6">
        <v>8</v>
      </c>
      <c r="C17" s="28" t="s">
        <v>40</v>
      </c>
      <c r="D17" s="15" t="s">
        <v>0</v>
      </c>
      <c r="E17" s="26" t="s">
        <v>10</v>
      </c>
      <c r="F17" s="17" t="s">
        <v>29</v>
      </c>
    </row>
    <row r="18" spans="1:6" ht="19.5" customHeight="1">
      <c r="A18" s="14" t="s">
        <v>13</v>
      </c>
      <c r="B18" s="6">
        <v>9</v>
      </c>
      <c r="C18" s="28" t="s">
        <v>41</v>
      </c>
      <c r="D18" s="15" t="s">
        <v>0</v>
      </c>
      <c r="E18" s="26" t="s">
        <v>10</v>
      </c>
      <c r="F18" s="17">
        <v>100</v>
      </c>
    </row>
    <row r="19" spans="1:6" ht="23.25" customHeight="1">
      <c r="A19" s="29" t="s">
        <v>44</v>
      </c>
      <c r="B19" s="6">
        <v>10</v>
      </c>
      <c r="C19" s="28" t="s">
        <v>36</v>
      </c>
      <c r="D19" s="15" t="s">
        <v>0</v>
      </c>
      <c r="E19" s="16" t="s">
        <v>10</v>
      </c>
      <c r="F19" s="17">
        <v>100</v>
      </c>
    </row>
    <row r="20" spans="1:6" ht="19.5" customHeight="1">
      <c r="A20" s="14" t="s">
        <v>42</v>
      </c>
      <c r="B20" s="6">
        <v>11</v>
      </c>
      <c r="C20" s="28" t="s">
        <v>43</v>
      </c>
      <c r="D20" s="15" t="s">
        <v>0</v>
      </c>
      <c r="E20" s="16" t="s">
        <v>10</v>
      </c>
      <c r="F20" s="17">
        <v>100</v>
      </c>
    </row>
    <row r="21" spans="1:6" ht="19.5" customHeight="1">
      <c r="A21" s="14"/>
      <c r="C21" s="25"/>
      <c r="D21" s="15"/>
      <c r="E21" s="26"/>
      <c r="F21" s="17"/>
    </row>
    <row r="22" spans="1:6" s="21" customFormat="1" ht="30" customHeight="1">
      <c r="A22" s="18"/>
      <c r="B22" s="18"/>
      <c r="C22" s="19" t="s">
        <v>3</v>
      </c>
      <c r="D22" s="20">
        <f>SUM(COUNTA(D9:D21))</f>
        <v>10</v>
      </c>
      <c r="F22" s="20">
        <f>SUM(F9:F21)</f>
        <v>692</v>
      </c>
    </row>
    <row r="23" spans="1:4" s="21" customFormat="1" ht="19.5" customHeight="1">
      <c r="A23" s="18"/>
      <c r="B23" s="18"/>
      <c r="C23" s="19"/>
      <c r="D23" s="8"/>
    </row>
    <row r="24" spans="1:4" s="21" customFormat="1" ht="19.5" customHeight="1">
      <c r="A24" s="18"/>
      <c r="B24" s="11" t="s">
        <v>5</v>
      </c>
      <c r="C24" s="19"/>
      <c r="D24" s="8"/>
    </row>
    <row r="25" spans="1:6" s="21" customFormat="1" ht="19.5" customHeight="1">
      <c r="A25" s="18"/>
      <c r="B25" s="18"/>
      <c r="C25" s="2" t="s">
        <v>3</v>
      </c>
      <c r="D25" s="8">
        <f>+D22</f>
        <v>10</v>
      </c>
      <c r="E25" s="3">
        <v>30</v>
      </c>
      <c r="F25" s="3">
        <f>+D25*E25</f>
        <v>300</v>
      </c>
    </row>
    <row r="26" spans="1:6" s="21" customFormat="1" ht="19.5" customHeight="1">
      <c r="A26" s="18"/>
      <c r="D26" s="8"/>
      <c r="E26" s="3"/>
      <c r="F26" s="3"/>
    </row>
    <row r="27" spans="1:4" s="21" customFormat="1" ht="19.5" customHeight="1">
      <c r="A27" s="18"/>
      <c r="B27" s="11" t="s">
        <v>6</v>
      </c>
      <c r="C27" s="19"/>
      <c r="D27" s="8"/>
    </row>
    <row r="28" spans="1:6" s="21" customFormat="1" ht="19.5" customHeight="1">
      <c r="A28" s="18"/>
      <c r="B28" s="18"/>
      <c r="C28" s="2" t="s">
        <v>9</v>
      </c>
      <c r="D28" s="8">
        <f>+F22</f>
        <v>692</v>
      </c>
      <c r="E28" s="27" t="s">
        <v>22</v>
      </c>
      <c r="F28" s="3">
        <f>+D28*0.563393</f>
        <v>389.86795600000005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6" s="21" customFormat="1" ht="19.5" customHeight="1">
      <c r="A33" s="18"/>
      <c r="B33" s="18"/>
      <c r="C33" s="1"/>
      <c r="D33" s="8"/>
      <c r="F33" s="23" t="s">
        <v>11</v>
      </c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7" ht="12.75">
      <c r="F37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8">
      <selection activeCell="A19" sqref="A19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15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33</v>
      </c>
      <c r="D10" s="15" t="s">
        <v>0</v>
      </c>
      <c r="E10" s="26" t="s">
        <v>10</v>
      </c>
      <c r="F10" s="17" t="s">
        <v>29</v>
      </c>
    </row>
    <row r="11" spans="1:6" ht="19.5" customHeight="1">
      <c r="A11" s="14" t="s">
        <v>13</v>
      </c>
      <c r="B11" s="6">
        <v>2</v>
      </c>
      <c r="C11" s="28" t="s">
        <v>34</v>
      </c>
      <c r="D11" s="15" t="s">
        <v>0</v>
      </c>
      <c r="E11" s="16" t="s">
        <v>10</v>
      </c>
      <c r="F11" s="17" t="s">
        <v>29</v>
      </c>
    </row>
    <row r="12" spans="1:6" ht="19.5" customHeight="1">
      <c r="A12" s="14" t="s">
        <v>13</v>
      </c>
      <c r="B12" s="6">
        <v>3</v>
      </c>
      <c r="C12" s="28" t="s">
        <v>35</v>
      </c>
      <c r="D12" s="15" t="s">
        <v>0</v>
      </c>
      <c r="E12" s="16" t="s">
        <v>16</v>
      </c>
      <c r="F12" s="17">
        <v>132</v>
      </c>
    </row>
    <row r="13" spans="1:6" ht="19.5" customHeight="1">
      <c r="A13" s="14" t="s">
        <v>13</v>
      </c>
      <c r="B13" s="6">
        <v>4</v>
      </c>
      <c r="C13" s="28" t="s">
        <v>36</v>
      </c>
      <c r="D13" s="15" t="s">
        <v>0</v>
      </c>
      <c r="E13" s="26" t="s">
        <v>10</v>
      </c>
      <c r="F13" s="17">
        <v>60</v>
      </c>
    </row>
    <row r="14" spans="1:6" ht="19.5" customHeight="1">
      <c r="A14" s="14" t="s">
        <v>13</v>
      </c>
      <c r="B14" s="6">
        <v>5</v>
      </c>
      <c r="C14" s="28" t="s">
        <v>37</v>
      </c>
      <c r="D14" s="15" t="s">
        <v>0</v>
      </c>
      <c r="E14" s="26" t="s">
        <v>10</v>
      </c>
      <c r="F14" s="17">
        <v>60</v>
      </c>
    </row>
    <row r="15" spans="1:6" ht="19.5" customHeight="1">
      <c r="A15" s="14" t="s">
        <v>13</v>
      </c>
      <c r="B15" s="6">
        <v>6</v>
      </c>
      <c r="C15" s="28" t="s">
        <v>38</v>
      </c>
      <c r="D15" s="15" t="s">
        <v>0</v>
      </c>
      <c r="E15" s="26" t="s">
        <v>10</v>
      </c>
      <c r="F15" s="17" t="s">
        <v>29</v>
      </c>
    </row>
    <row r="16" spans="1:6" ht="19.5" customHeight="1">
      <c r="A16" s="14" t="s">
        <v>13</v>
      </c>
      <c r="B16" s="6">
        <v>7</v>
      </c>
      <c r="C16" s="28" t="s">
        <v>39</v>
      </c>
      <c r="D16" s="15" t="s">
        <v>0</v>
      </c>
      <c r="E16" s="16" t="s">
        <v>28</v>
      </c>
      <c r="F16" s="17">
        <v>0</v>
      </c>
    </row>
    <row r="17" spans="1:6" ht="19.5" customHeight="1">
      <c r="A17" s="14" t="s">
        <v>13</v>
      </c>
      <c r="B17" s="6">
        <v>8</v>
      </c>
      <c r="C17" s="28" t="s">
        <v>40</v>
      </c>
      <c r="D17" s="15" t="s">
        <v>0</v>
      </c>
      <c r="E17" s="26" t="s">
        <v>10</v>
      </c>
      <c r="F17" s="17" t="s">
        <v>29</v>
      </c>
    </row>
    <row r="18" spans="1:6" ht="19.5" customHeight="1">
      <c r="A18" s="14" t="s">
        <v>13</v>
      </c>
      <c r="B18" s="6">
        <v>9</v>
      </c>
      <c r="C18" s="28" t="s">
        <v>41</v>
      </c>
      <c r="D18" s="15" t="s">
        <v>0</v>
      </c>
      <c r="E18" s="16" t="s">
        <v>10</v>
      </c>
      <c r="F18" s="17">
        <v>60</v>
      </c>
    </row>
    <row r="19" spans="1:6" ht="27" customHeight="1">
      <c r="A19" s="29" t="s">
        <v>44</v>
      </c>
      <c r="B19" s="6">
        <v>10</v>
      </c>
      <c r="C19" s="28" t="s">
        <v>36</v>
      </c>
      <c r="D19" s="15" t="s">
        <v>0</v>
      </c>
      <c r="E19" s="16" t="s">
        <v>10</v>
      </c>
      <c r="F19" s="17">
        <v>60</v>
      </c>
    </row>
    <row r="20" spans="1:6" ht="19.5" customHeight="1">
      <c r="A20" s="14" t="s">
        <v>42</v>
      </c>
      <c r="B20" s="6">
        <v>11</v>
      </c>
      <c r="C20" s="28" t="s">
        <v>43</v>
      </c>
      <c r="D20" s="15" t="s">
        <v>0</v>
      </c>
      <c r="E20" s="16" t="s">
        <v>10</v>
      </c>
      <c r="F20" s="17">
        <v>60</v>
      </c>
    </row>
    <row r="21" spans="1:6" ht="19.5" customHeight="1">
      <c r="A21" s="14"/>
      <c r="C21" s="25"/>
      <c r="D21" s="15"/>
      <c r="E21" s="26"/>
      <c r="F21" s="17"/>
    </row>
    <row r="22" spans="1:6" s="21" customFormat="1" ht="30" customHeight="1">
      <c r="A22" s="18"/>
      <c r="B22" s="18"/>
      <c r="C22" s="19" t="s">
        <v>3</v>
      </c>
      <c r="D22" s="20">
        <f>SUM(COUNTA(D9:D21))</f>
        <v>11</v>
      </c>
      <c r="F22" s="20">
        <f>SUM(F9:F21)</f>
        <v>432</v>
      </c>
    </row>
    <row r="23" spans="1:4" s="21" customFormat="1" ht="19.5" customHeight="1">
      <c r="A23" s="18"/>
      <c r="B23" s="18"/>
      <c r="C23" s="19"/>
      <c r="D23" s="8"/>
    </row>
    <row r="24" spans="1:4" s="21" customFormat="1" ht="19.5" customHeight="1">
      <c r="A24" s="18"/>
      <c r="B24" s="11" t="s">
        <v>5</v>
      </c>
      <c r="C24" s="19"/>
      <c r="D24" s="8"/>
    </row>
    <row r="25" spans="1:6" s="21" customFormat="1" ht="19.5" customHeight="1">
      <c r="A25" s="18"/>
      <c r="B25" s="18"/>
      <c r="C25" s="2" t="s">
        <v>3</v>
      </c>
      <c r="D25" s="8">
        <f>+D22</f>
        <v>11</v>
      </c>
      <c r="E25" s="3">
        <v>30</v>
      </c>
      <c r="F25" s="3">
        <f>+D25*E25</f>
        <v>330</v>
      </c>
    </row>
    <row r="26" spans="1:6" s="21" customFormat="1" ht="19.5" customHeight="1">
      <c r="A26" s="18"/>
      <c r="D26" s="8"/>
      <c r="E26" s="3"/>
      <c r="F26" s="3"/>
    </row>
    <row r="27" spans="1:4" s="21" customFormat="1" ht="19.5" customHeight="1">
      <c r="A27" s="18"/>
      <c r="B27" s="11" t="s">
        <v>6</v>
      </c>
      <c r="C27" s="19"/>
      <c r="D27" s="8"/>
    </row>
    <row r="28" spans="1:6" s="21" customFormat="1" ht="19.5" customHeight="1">
      <c r="A28" s="18"/>
      <c r="B28" s="18"/>
      <c r="C28" s="2" t="s">
        <v>9</v>
      </c>
      <c r="D28" s="8">
        <f>+F22</f>
        <v>432</v>
      </c>
      <c r="E28" s="27" t="s">
        <v>24</v>
      </c>
      <c r="F28" s="3">
        <f>+D28*0.573694</f>
        <v>247.83580800000001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6" s="21" customFormat="1" ht="19.5" customHeight="1">
      <c r="A33" s="18"/>
      <c r="B33" s="18"/>
      <c r="C33" s="1"/>
      <c r="D33" s="8"/>
      <c r="F33" s="23" t="s">
        <v>11</v>
      </c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7" ht="12.75">
      <c r="F37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7">
      <selection activeCell="F17" sqref="F17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26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19.5" customHeight="1">
      <c r="A10" s="14" t="s">
        <v>13</v>
      </c>
      <c r="B10" s="6">
        <v>1</v>
      </c>
      <c r="C10" s="28" t="s">
        <v>33</v>
      </c>
      <c r="D10" s="15" t="s">
        <v>0</v>
      </c>
      <c r="E10" s="16" t="s">
        <v>10</v>
      </c>
      <c r="F10" s="17" t="s">
        <v>30</v>
      </c>
    </row>
    <row r="11" spans="1:6" ht="19.5" customHeight="1">
      <c r="A11" s="14" t="s">
        <v>13</v>
      </c>
      <c r="B11" s="6">
        <v>2</v>
      </c>
      <c r="C11" s="28" t="s">
        <v>34</v>
      </c>
      <c r="D11" s="15" t="s">
        <v>0</v>
      </c>
      <c r="E11" s="16" t="s">
        <v>10</v>
      </c>
      <c r="F11" s="17" t="s">
        <v>30</v>
      </c>
    </row>
    <row r="12" spans="1:6" ht="19.5" customHeight="1">
      <c r="A12" s="14" t="s">
        <v>13</v>
      </c>
      <c r="B12" s="6">
        <v>3</v>
      </c>
      <c r="C12" s="28" t="s">
        <v>35</v>
      </c>
      <c r="D12" s="15" t="s">
        <v>0</v>
      </c>
      <c r="E12" s="26" t="s">
        <v>16</v>
      </c>
      <c r="F12" s="17">
        <v>106</v>
      </c>
    </row>
    <row r="13" spans="1:6" ht="19.5" customHeight="1">
      <c r="A13" s="14" t="s">
        <v>13</v>
      </c>
      <c r="B13" s="6">
        <v>4</v>
      </c>
      <c r="C13" s="28" t="s">
        <v>36</v>
      </c>
      <c r="D13" s="15" t="s">
        <v>0</v>
      </c>
      <c r="E13" s="26" t="s">
        <v>10</v>
      </c>
      <c r="F13" s="17">
        <v>0</v>
      </c>
    </row>
    <row r="14" spans="1:6" ht="19.5" customHeight="1">
      <c r="A14" s="14" t="s">
        <v>13</v>
      </c>
      <c r="B14" s="6">
        <v>5</v>
      </c>
      <c r="C14" s="28" t="s">
        <v>37</v>
      </c>
      <c r="D14" s="15" t="s">
        <v>0</v>
      </c>
      <c r="E14" s="26" t="s">
        <v>10</v>
      </c>
      <c r="F14" s="17">
        <v>0</v>
      </c>
    </row>
    <row r="15" spans="1:6" ht="19.5" customHeight="1">
      <c r="A15" s="14" t="s">
        <v>13</v>
      </c>
      <c r="B15" s="6">
        <v>6</v>
      </c>
      <c r="C15" s="28" t="s">
        <v>38</v>
      </c>
      <c r="D15" s="15" t="s">
        <v>0</v>
      </c>
      <c r="E15" s="26" t="s">
        <v>10</v>
      </c>
      <c r="F15" s="17">
        <v>0</v>
      </c>
    </row>
    <row r="16" spans="1:6" ht="19.5" customHeight="1">
      <c r="A16" s="14" t="s">
        <v>13</v>
      </c>
      <c r="B16" s="6">
        <v>7</v>
      </c>
      <c r="C16" s="28" t="s">
        <v>39</v>
      </c>
      <c r="D16" s="15" t="s">
        <v>0</v>
      </c>
      <c r="E16" s="16" t="s">
        <v>28</v>
      </c>
      <c r="F16" s="17">
        <v>80</v>
      </c>
    </row>
    <row r="17" spans="1:6" ht="19.5" customHeight="1">
      <c r="A17" s="14" t="s">
        <v>13</v>
      </c>
      <c r="B17" s="6">
        <v>8</v>
      </c>
      <c r="C17" s="28" t="s">
        <v>40</v>
      </c>
      <c r="D17" s="15" t="s">
        <v>0</v>
      </c>
      <c r="E17" s="26" t="s">
        <v>10</v>
      </c>
      <c r="F17" s="17" t="s">
        <v>30</v>
      </c>
    </row>
    <row r="18" spans="1:6" ht="19.5" customHeight="1">
      <c r="A18" s="14" t="s">
        <v>13</v>
      </c>
      <c r="B18" s="6">
        <v>9</v>
      </c>
      <c r="C18" s="28" t="s">
        <v>41</v>
      </c>
      <c r="D18" s="15" t="s">
        <v>0</v>
      </c>
      <c r="E18" s="26" t="s">
        <v>10</v>
      </c>
      <c r="F18" s="17">
        <v>0</v>
      </c>
    </row>
    <row r="19" spans="1:6" ht="29.25" customHeight="1">
      <c r="A19" s="29" t="s">
        <v>44</v>
      </c>
      <c r="B19" s="6">
        <v>10</v>
      </c>
      <c r="C19" s="28" t="s">
        <v>36</v>
      </c>
      <c r="D19" s="15" t="s">
        <v>0</v>
      </c>
      <c r="E19" s="26" t="s">
        <v>10</v>
      </c>
      <c r="F19" s="17">
        <v>0</v>
      </c>
    </row>
    <row r="20" spans="1:6" ht="19.5" customHeight="1">
      <c r="A20" s="14" t="s">
        <v>42</v>
      </c>
      <c r="B20" s="6">
        <v>11</v>
      </c>
      <c r="C20" s="28" t="s">
        <v>43</v>
      </c>
      <c r="D20" s="15" t="s">
        <v>0</v>
      </c>
      <c r="E20" s="26" t="s">
        <v>10</v>
      </c>
      <c r="F20" s="17">
        <v>0</v>
      </c>
    </row>
    <row r="21" spans="1:6" ht="19.5" customHeight="1">
      <c r="A21" s="14"/>
      <c r="C21" s="25"/>
      <c r="D21" s="15"/>
      <c r="E21" s="26"/>
      <c r="F21" s="17"/>
    </row>
    <row r="22" spans="1:6" s="21" customFormat="1" ht="30" customHeight="1">
      <c r="A22" s="18"/>
      <c r="B22" s="18"/>
      <c r="C22" s="19" t="s">
        <v>3</v>
      </c>
      <c r="D22" s="20">
        <f>SUM(COUNTA(D9:D21))</f>
        <v>11</v>
      </c>
      <c r="F22" s="20">
        <f>SUM(F9:F21)</f>
        <v>186</v>
      </c>
    </row>
    <row r="23" spans="1:4" s="21" customFormat="1" ht="19.5" customHeight="1">
      <c r="A23" s="18"/>
      <c r="B23" s="18"/>
      <c r="C23" s="19"/>
      <c r="D23" s="8"/>
    </row>
    <row r="24" spans="1:4" s="21" customFormat="1" ht="19.5" customHeight="1">
      <c r="A24" s="18"/>
      <c r="B24" s="11" t="s">
        <v>5</v>
      </c>
      <c r="C24" s="19"/>
      <c r="D24" s="8"/>
    </row>
    <row r="25" spans="1:6" s="21" customFormat="1" ht="19.5" customHeight="1">
      <c r="A25" s="18"/>
      <c r="B25" s="18"/>
      <c r="C25" s="2" t="s">
        <v>3</v>
      </c>
      <c r="D25" s="8">
        <f>+D22</f>
        <v>11</v>
      </c>
      <c r="E25" s="3">
        <v>30</v>
      </c>
      <c r="F25" s="3">
        <f>+D25*E25</f>
        <v>330</v>
      </c>
    </row>
    <row r="26" spans="1:4" s="21" customFormat="1" ht="19.5" customHeight="1">
      <c r="A26" s="18"/>
      <c r="D26" s="8"/>
    </row>
    <row r="27" spans="1:4" s="21" customFormat="1" ht="19.5" customHeight="1">
      <c r="A27" s="18"/>
      <c r="B27" s="11" t="s">
        <v>6</v>
      </c>
      <c r="C27" s="19"/>
      <c r="D27" s="8"/>
    </row>
    <row r="28" spans="1:6" s="21" customFormat="1" ht="19.5" customHeight="1">
      <c r="A28" s="18"/>
      <c r="B28" s="18"/>
      <c r="C28" s="2" t="s">
        <v>9</v>
      </c>
      <c r="D28" s="8">
        <f>+F22</f>
        <v>186</v>
      </c>
      <c r="E28" s="27" t="s">
        <v>31</v>
      </c>
      <c r="F28" s="3">
        <f>D28*0.378143</f>
        <v>70.334598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6" s="21" customFormat="1" ht="19.5" customHeight="1">
      <c r="A33" s="18"/>
      <c r="B33" s="18"/>
      <c r="C33" s="1"/>
      <c r="D33" s="8"/>
      <c r="F33" s="23" t="s">
        <v>11</v>
      </c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7" ht="12.75">
      <c r="F37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27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19.5" customHeight="1">
      <c r="A10" s="14" t="s">
        <v>13</v>
      </c>
      <c r="B10" s="6">
        <v>1</v>
      </c>
      <c r="C10" s="28" t="s">
        <v>33</v>
      </c>
      <c r="D10" s="15" t="s">
        <v>0</v>
      </c>
      <c r="E10" s="16" t="s">
        <v>10</v>
      </c>
      <c r="F10" s="17" t="s">
        <v>29</v>
      </c>
    </row>
    <row r="11" spans="1:6" ht="19.5" customHeight="1">
      <c r="A11" s="14" t="s">
        <v>13</v>
      </c>
      <c r="B11" s="6">
        <v>2</v>
      </c>
      <c r="C11" s="28" t="s">
        <v>34</v>
      </c>
      <c r="D11" s="15"/>
      <c r="E11" s="16"/>
      <c r="F11" s="17"/>
    </row>
    <row r="12" spans="1:6" ht="19.5" customHeight="1">
      <c r="A12" s="14" t="s">
        <v>13</v>
      </c>
      <c r="B12" s="6">
        <v>3</v>
      </c>
      <c r="C12" s="28" t="s">
        <v>35</v>
      </c>
      <c r="D12" s="15"/>
      <c r="E12" s="16"/>
      <c r="F12" s="17"/>
    </row>
    <row r="13" spans="1:6" ht="19.5" customHeight="1">
      <c r="A13" s="14" t="s">
        <v>13</v>
      </c>
      <c r="B13" s="6">
        <v>4</v>
      </c>
      <c r="C13" s="28" t="s">
        <v>36</v>
      </c>
      <c r="D13" s="15" t="s">
        <v>0</v>
      </c>
      <c r="E13" s="16" t="s">
        <v>10</v>
      </c>
      <c r="F13" s="17">
        <v>54</v>
      </c>
    </row>
    <row r="14" spans="1:6" ht="19.5" customHeight="1">
      <c r="A14" s="14" t="s">
        <v>13</v>
      </c>
      <c r="B14" s="6">
        <v>5</v>
      </c>
      <c r="C14" s="28" t="s">
        <v>37</v>
      </c>
      <c r="D14" s="15"/>
      <c r="E14" s="16"/>
      <c r="F14" s="17"/>
    </row>
    <row r="15" spans="1:6" ht="19.5" customHeight="1">
      <c r="A15" s="14" t="s">
        <v>13</v>
      </c>
      <c r="B15" s="6">
        <v>6</v>
      </c>
      <c r="C15" s="28" t="s">
        <v>38</v>
      </c>
      <c r="D15" s="15"/>
      <c r="E15" s="16"/>
      <c r="F15" s="17"/>
    </row>
    <row r="16" spans="1:6" ht="19.5" customHeight="1">
      <c r="A16" s="14" t="s">
        <v>13</v>
      </c>
      <c r="B16" s="6">
        <v>7</v>
      </c>
      <c r="C16" s="28" t="s">
        <v>39</v>
      </c>
      <c r="D16" s="15" t="s">
        <v>0</v>
      </c>
      <c r="E16" s="26" t="s">
        <v>28</v>
      </c>
      <c r="F16" s="17">
        <v>14</v>
      </c>
    </row>
    <row r="17" spans="1:6" ht="19.5" customHeight="1">
      <c r="A17" s="14" t="s">
        <v>13</v>
      </c>
      <c r="B17" s="6">
        <v>8</v>
      </c>
      <c r="C17" s="28" t="s">
        <v>40</v>
      </c>
      <c r="D17" s="15" t="s">
        <v>0</v>
      </c>
      <c r="E17" s="16" t="s">
        <v>10</v>
      </c>
      <c r="F17" s="17" t="s">
        <v>29</v>
      </c>
    </row>
    <row r="18" spans="1:6" ht="19.5" customHeight="1">
      <c r="A18" s="14" t="s">
        <v>13</v>
      </c>
      <c r="B18" s="6">
        <v>9</v>
      </c>
      <c r="C18" s="28" t="s">
        <v>41</v>
      </c>
      <c r="D18" s="15"/>
      <c r="E18" s="16"/>
      <c r="F18" s="17"/>
    </row>
    <row r="19" spans="1:6" ht="24.75" customHeight="1">
      <c r="A19" s="29" t="s">
        <v>44</v>
      </c>
      <c r="B19" s="6">
        <v>10</v>
      </c>
      <c r="C19" s="28" t="s">
        <v>36</v>
      </c>
      <c r="D19" s="15" t="s">
        <v>0</v>
      </c>
      <c r="E19" s="26" t="s">
        <v>10</v>
      </c>
      <c r="F19" s="17">
        <v>54</v>
      </c>
    </row>
    <row r="20" spans="1:6" ht="18.75" customHeight="1">
      <c r="A20" s="29" t="s">
        <v>42</v>
      </c>
      <c r="B20" s="6">
        <v>11</v>
      </c>
      <c r="C20" s="28" t="s">
        <v>43</v>
      </c>
      <c r="D20" s="15"/>
      <c r="E20" s="26"/>
      <c r="F20" s="17"/>
    </row>
    <row r="21" spans="1:6" ht="19.5" customHeight="1">
      <c r="A21" s="14"/>
      <c r="C21" s="25"/>
      <c r="D21" s="15"/>
      <c r="E21" s="26"/>
      <c r="F21" s="17"/>
    </row>
    <row r="22" spans="1:6" s="21" customFormat="1" ht="30" customHeight="1">
      <c r="A22" s="18"/>
      <c r="B22" s="18"/>
      <c r="C22" s="19" t="s">
        <v>3</v>
      </c>
      <c r="D22" s="20">
        <f>SUM(COUNTA(D9:D21))</f>
        <v>5</v>
      </c>
      <c r="F22" s="20">
        <f>SUM(F9:F21)</f>
        <v>122</v>
      </c>
    </row>
    <row r="23" spans="1:4" s="21" customFormat="1" ht="19.5" customHeight="1">
      <c r="A23" s="18"/>
      <c r="B23" s="18"/>
      <c r="C23" s="19"/>
      <c r="D23" s="8"/>
    </row>
    <row r="24" spans="1:4" s="21" customFormat="1" ht="19.5" customHeight="1">
      <c r="A24" s="18"/>
      <c r="B24" s="11" t="s">
        <v>5</v>
      </c>
      <c r="C24" s="19"/>
      <c r="D24" s="8"/>
    </row>
    <row r="25" spans="1:6" s="21" customFormat="1" ht="19.5" customHeight="1">
      <c r="A25" s="18"/>
      <c r="B25" s="18"/>
      <c r="C25" s="2" t="s">
        <v>3</v>
      </c>
      <c r="D25" s="8">
        <f>+D22</f>
        <v>5</v>
      </c>
      <c r="E25" s="3">
        <v>30</v>
      </c>
      <c r="F25" s="3">
        <f>+D25*E25</f>
        <v>150</v>
      </c>
    </row>
    <row r="26" spans="1:4" s="21" customFormat="1" ht="19.5" customHeight="1">
      <c r="A26" s="18"/>
      <c r="D26" s="8"/>
    </row>
    <row r="27" spans="1:4" s="21" customFormat="1" ht="19.5" customHeight="1">
      <c r="A27" s="18"/>
      <c r="B27" s="11" t="s">
        <v>6</v>
      </c>
      <c r="C27" s="19"/>
      <c r="D27" s="8"/>
    </row>
    <row r="28" spans="1:6" s="21" customFormat="1" ht="19.5" customHeight="1">
      <c r="A28" s="18"/>
      <c r="B28" s="18"/>
      <c r="C28" s="2" t="s">
        <v>9</v>
      </c>
      <c r="D28" s="8">
        <f>+F22</f>
        <v>122</v>
      </c>
      <c r="E28" s="27" t="s">
        <v>32</v>
      </c>
      <c r="F28" s="3">
        <f>+D28*0.602999</f>
        <v>73.565878</v>
      </c>
    </row>
    <row r="29" spans="1:4" s="21" customFormat="1" ht="19.5" customHeight="1">
      <c r="A29" s="18"/>
      <c r="B29" s="18"/>
      <c r="C29" s="1"/>
      <c r="D29" s="8"/>
    </row>
    <row r="30" spans="1:4" s="21" customFormat="1" ht="19.5" customHeight="1">
      <c r="A30" s="18"/>
      <c r="B30" s="18"/>
      <c r="C30" s="1"/>
      <c r="D30" s="8"/>
    </row>
    <row r="31" spans="1:4" s="21" customFormat="1" ht="19.5" customHeight="1">
      <c r="A31" s="18"/>
      <c r="B31" s="18"/>
      <c r="C31" s="1"/>
      <c r="D31" s="8"/>
    </row>
    <row r="32" spans="1:4" s="21" customFormat="1" ht="19.5" customHeight="1">
      <c r="A32" s="18"/>
      <c r="B32" s="18"/>
      <c r="C32" s="1"/>
      <c r="D32" s="8"/>
    </row>
    <row r="33" spans="1:6" s="21" customFormat="1" ht="19.5" customHeight="1">
      <c r="A33" s="18"/>
      <c r="B33" s="18"/>
      <c r="C33" s="1"/>
      <c r="D33" s="8"/>
      <c r="F33" s="23" t="s">
        <v>11</v>
      </c>
    </row>
    <row r="34" spans="1:4" s="21" customFormat="1" ht="19.5" customHeight="1">
      <c r="A34" s="18"/>
      <c r="B34" s="18"/>
      <c r="C34" s="1"/>
      <c r="D34" s="8"/>
    </row>
    <row r="35" spans="1:4" s="21" customFormat="1" ht="19.5" customHeight="1">
      <c r="A35" s="18"/>
      <c r="B35" s="18"/>
      <c r="C35" s="1"/>
      <c r="D35" s="8"/>
    </row>
    <row r="37" ht="12.75">
      <c r="F37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Colla</dc:creator>
  <cp:keywords/>
  <dc:description/>
  <cp:lastModifiedBy>alessandra</cp:lastModifiedBy>
  <cp:lastPrinted>2019-10-22T12:23:52Z</cp:lastPrinted>
  <dcterms:created xsi:type="dcterms:W3CDTF">2001-10-08T13:11:49Z</dcterms:created>
  <dcterms:modified xsi:type="dcterms:W3CDTF">2019-10-22T13:02:05Z</dcterms:modified>
  <cp:category/>
  <cp:version/>
  <cp:contentType/>
  <cp:contentStatus/>
</cp:coreProperties>
</file>