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bookViews>
    <workbookView xWindow="0" yWindow="0" windowWidth="28800" windowHeight="1161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 l="1"/>
  <c r="E12" i="1"/>
  <c r="E18" i="1"/>
  <c r="E17" i="1"/>
  <c r="E7" i="1"/>
  <c r="E16" i="1"/>
  <c r="E23" i="1" l="1"/>
  <c r="E13" i="1"/>
  <c r="E10" i="1"/>
</calcChain>
</file>

<file path=xl/sharedStrings.xml><?xml version="1.0" encoding="utf-8"?>
<sst xmlns="http://schemas.openxmlformats.org/spreadsheetml/2006/main" count="88" uniqueCount="55">
  <si>
    <t>D.LGS 33/2013 ART. 15 - TITOLARI DI INCARICHI DI COLLABORAZIONE E CONSULENZA</t>
  </si>
  <si>
    <t>PERIODO</t>
  </si>
  <si>
    <t>NOMINATIVO</t>
  </si>
  <si>
    <t>ESTREMI CONFERIMENTO</t>
  </si>
  <si>
    <t>RAPPORTO</t>
  </si>
  <si>
    <t>COMPENSO</t>
  </si>
  <si>
    <t>dal 01/10/16 al 30/09/17</t>
  </si>
  <si>
    <t>Tizzoni Ezio</t>
  </si>
  <si>
    <t>Assegnazione diretta</t>
  </si>
  <si>
    <t>Consulenza contabile e fiscale</t>
  </si>
  <si>
    <t>Studio Associato Rossi-Rosa-Vasina-Rossi-Farinoli</t>
  </si>
  <si>
    <t>Consulenza del lavoro</t>
  </si>
  <si>
    <t>Studio legale Manzi e associati</t>
  </si>
  <si>
    <t>Consulenza legale</t>
  </si>
  <si>
    <t>Studio Tosetto Weigmanne e associati</t>
  </si>
  <si>
    <t>WLS Consulting</t>
  </si>
  <si>
    <t>Consulenza tecnica/amministrativa per recupero accise</t>
  </si>
  <si>
    <t>Mascellani Silvana</t>
  </si>
  <si>
    <t>Verbale di gara del 03/10/16</t>
  </si>
  <si>
    <t>R.S.P.P. ex D.Lgs 81/08</t>
  </si>
  <si>
    <t>Innova S.r.l.</t>
  </si>
  <si>
    <t>Bando di gara verbale del 03/10/14</t>
  </si>
  <si>
    <t>Scuola di alpinismo corpo guide</t>
  </si>
  <si>
    <t>Consulenza tecnica per aggiornamento del piano di evacuazione</t>
  </si>
  <si>
    <t>Paolonet di Brignone Paolo</t>
  </si>
  <si>
    <t>Consulenza e servizi informatici</t>
  </si>
  <si>
    <t>dal 07/03/17 al 30/09/17</t>
  </si>
  <si>
    <t>Bullo Massimo</t>
  </si>
  <si>
    <t>Lettera di incarico del 07/03/17</t>
  </si>
  <si>
    <t>Sviluppo piano di marketing e comunicazione comprensorio Monterosa ski</t>
  </si>
  <si>
    <t>Crolla sistemi per comunicare</t>
  </si>
  <si>
    <t>Verbale di gara del 02/10/14</t>
  </si>
  <si>
    <t>Servizio manutenzione sistema radio</t>
  </si>
  <si>
    <t>Archimedia Sistemi S.r.l.</t>
  </si>
  <si>
    <t>Consulenza e servizi informatici software contabilità</t>
  </si>
  <si>
    <t>CAST di Arienta Stefano</t>
  </si>
  <si>
    <t xml:space="preserve">Assistenza fotocopiatore e stampanti </t>
  </si>
  <si>
    <t>Ai sensi dell'art. 53 c. 14 d.lgs. 165/01 si attesta l'avvenuta verifica dell'insussistenza di situazioni, anche potenziali, di conflitto di interesse</t>
  </si>
  <si>
    <t>Studio legale Griselli - Salina</t>
  </si>
  <si>
    <t>C.G.A. Facoltà di agraria</t>
  </si>
  <si>
    <t>Monitoraggio e recupero ambientale a Cimalegna</t>
  </si>
  <si>
    <t>ARGO Studio S.r.l.</t>
  </si>
  <si>
    <t>Consulenza per deposito domanda di registrazione marchi</t>
  </si>
  <si>
    <t>Studio Associato Territorium</t>
  </si>
  <si>
    <t>Consulenza legale per appalti investimenti</t>
  </si>
  <si>
    <t>Medico competente ex D.Lgs. 81/08 e visite mediche</t>
  </si>
  <si>
    <t>Consulenza tecnica catastale</t>
  </si>
  <si>
    <t>Consulenza per ridefinizione area sciabile</t>
  </si>
  <si>
    <t>Studio Tecnico Bruni Enrico</t>
  </si>
  <si>
    <t>Reggiani Paolo</t>
  </si>
  <si>
    <t>Procacciamento di contratti pubblicitari</t>
  </si>
  <si>
    <t>Zignone Marco</t>
  </si>
  <si>
    <t>Lettera di incarico del 25/09/16</t>
  </si>
  <si>
    <t>Lettera di incarico del 16/11/15</t>
  </si>
  <si>
    <t xml:space="preserve">Totale anno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</si>
</sst>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6" xfId="0" applyNumberForma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E20" sqref="E20"/>
    </sheetView>
  </sheetViews>
  <sheetFormatPr defaultRowHeight="15" x14ac:dyDescent="0.25"/>
  <cols>
    <col min="1" max="3" width="30.5703125" customWidth="1"/>
    <col min="4" max="4" width="50.5703125" customWidth="1"/>
    <col min="5" max="5" width="15.5703125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5" s="1" customFormat="1" ht="15.75" thickBot="1" x14ac:dyDescent="0.3">
      <c r="A1" s="13" t="s">
        <v>0</v>
      </c>
      <c r="B1" s="13"/>
      <c r="C1" s="13"/>
      <c r="D1" s="13"/>
      <c r="E1" s="13"/>
    </row>
    <row r="2" spans="1:5" s="3" customFormat="1" ht="15.75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s="1" customFormat="1" x14ac:dyDescent="0.25">
      <c r="A3" s="4" t="s">
        <v>6</v>
      </c>
      <c r="B3" s="5" t="s">
        <v>7</v>
      </c>
      <c r="C3" s="6" t="s">
        <v>8</v>
      </c>
      <c r="D3" s="7" t="s">
        <v>9</v>
      </c>
      <c r="E3" s="8">
        <v>5890</v>
      </c>
    </row>
    <row r="4" spans="1:5" s="1" customFormat="1" ht="30" x14ac:dyDescent="0.25">
      <c r="A4" s="4" t="s">
        <v>6</v>
      </c>
      <c r="B4" s="6" t="s">
        <v>10</v>
      </c>
      <c r="C4" s="6" t="s">
        <v>8</v>
      </c>
      <c r="D4" s="6" t="s">
        <v>11</v>
      </c>
      <c r="E4" s="8">
        <v>10568.82</v>
      </c>
    </row>
    <row r="5" spans="1:5" s="1" customFormat="1" x14ac:dyDescent="0.25">
      <c r="A5" s="4" t="s">
        <v>6</v>
      </c>
      <c r="B5" s="6" t="s">
        <v>12</v>
      </c>
      <c r="C5" s="6" t="s">
        <v>8</v>
      </c>
      <c r="D5" s="6" t="s">
        <v>13</v>
      </c>
      <c r="E5" s="8">
        <v>1000</v>
      </c>
    </row>
    <row r="6" spans="1:5" s="1" customFormat="1" ht="30" x14ac:dyDescent="0.25">
      <c r="A6" s="4" t="s">
        <v>6</v>
      </c>
      <c r="B6" s="6" t="s">
        <v>14</v>
      </c>
      <c r="C6" s="6" t="s">
        <v>8</v>
      </c>
      <c r="D6" s="6" t="s">
        <v>13</v>
      </c>
      <c r="E6" s="8">
        <v>1029.5999999999999</v>
      </c>
    </row>
    <row r="7" spans="1:5" s="1" customFormat="1" x14ac:dyDescent="0.25">
      <c r="A7" s="4" t="s">
        <v>6</v>
      </c>
      <c r="B7" s="6" t="s">
        <v>38</v>
      </c>
      <c r="C7" s="6" t="s">
        <v>8</v>
      </c>
      <c r="D7" s="6" t="s">
        <v>44</v>
      </c>
      <c r="E7" s="8">
        <f>5200+5200+5200</f>
        <v>15600</v>
      </c>
    </row>
    <row r="8" spans="1:5" s="1" customFormat="1" ht="30" x14ac:dyDescent="0.25">
      <c r="A8" s="4" t="s">
        <v>6</v>
      </c>
      <c r="B8" s="6" t="s">
        <v>15</v>
      </c>
      <c r="C8" s="6" t="s">
        <v>8</v>
      </c>
      <c r="D8" s="6" t="s">
        <v>16</v>
      </c>
      <c r="E8" s="8">
        <v>2224.2800000000002</v>
      </c>
    </row>
    <row r="9" spans="1:5" s="1" customFormat="1" x14ac:dyDescent="0.25">
      <c r="A9" s="4" t="s">
        <v>6</v>
      </c>
      <c r="B9" s="5" t="s">
        <v>17</v>
      </c>
      <c r="C9" s="6" t="s">
        <v>18</v>
      </c>
      <c r="D9" s="6" t="s">
        <v>19</v>
      </c>
      <c r="E9" s="8">
        <v>5000</v>
      </c>
    </row>
    <row r="10" spans="1:5" s="1" customFormat="1" ht="30" x14ac:dyDescent="0.25">
      <c r="A10" s="4" t="s">
        <v>6</v>
      </c>
      <c r="B10" s="6" t="s">
        <v>20</v>
      </c>
      <c r="C10" s="6" t="s">
        <v>21</v>
      </c>
      <c r="D10" s="6" t="s">
        <v>45</v>
      </c>
      <c r="E10" s="8">
        <f>2017.2+752+5567</f>
        <v>8336.2000000000007</v>
      </c>
    </row>
    <row r="11" spans="1:5" s="1" customFormat="1" ht="30" x14ac:dyDescent="0.25">
      <c r="A11" s="4" t="s">
        <v>6</v>
      </c>
      <c r="B11" s="6" t="s">
        <v>22</v>
      </c>
      <c r="C11" s="5" t="s">
        <v>8</v>
      </c>
      <c r="D11" s="6" t="s">
        <v>23</v>
      </c>
      <c r="E11" s="8">
        <v>212.5</v>
      </c>
    </row>
    <row r="12" spans="1:5" s="1" customFormat="1" x14ac:dyDescent="0.25">
      <c r="A12" s="4" t="s">
        <v>6</v>
      </c>
      <c r="B12" s="5" t="s">
        <v>24</v>
      </c>
      <c r="C12" s="5" t="s">
        <v>8</v>
      </c>
      <c r="D12" s="6" t="s">
        <v>25</v>
      </c>
      <c r="E12" s="8">
        <f>2310.5+240.5+407+666+1591+699.5+277.5+1340+171.93+129.5+518+666+333+2310.5+166.5+240.5+407</f>
        <v>12474.93</v>
      </c>
    </row>
    <row r="13" spans="1:5" s="1" customFormat="1" ht="30" x14ac:dyDescent="0.25">
      <c r="A13" s="4" t="s">
        <v>26</v>
      </c>
      <c r="B13" s="5" t="s">
        <v>27</v>
      </c>
      <c r="C13" s="6" t="s">
        <v>28</v>
      </c>
      <c r="D13" s="6" t="s">
        <v>29</v>
      </c>
      <c r="E13" s="8">
        <f>338+4888</f>
        <v>5226</v>
      </c>
    </row>
    <row r="14" spans="1:5" s="1" customFormat="1" x14ac:dyDescent="0.25">
      <c r="A14" s="4" t="s">
        <v>6</v>
      </c>
      <c r="B14" s="6" t="s">
        <v>30</v>
      </c>
      <c r="C14" s="6" t="s">
        <v>31</v>
      </c>
      <c r="D14" s="6" t="s">
        <v>32</v>
      </c>
      <c r="E14" s="8">
        <v>1486.3</v>
      </c>
    </row>
    <row r="15" spans="1:5" s="1" customFormat="1" x14ac:dyDescent="0.25">
      <c r="A15" s="4" t="s">
        <v>6</v>
      </c>
      <c r="B15" s="6" t="s">
        <v>33</v>
      </c>
      <c r="C15" s="6" t="s">
        <v>8</v>
      </c>
      <c r="D15" s="6" t="s">
        <v>34</v>
      </c>
      <c r="E15" s="8">
        <v>1608.78</v>
      </c>
    </row>
    <row r="16" spans="1:5" s="1" customFormat="1" x14ac:dyDescent="0.25">
      <c r="A16" s="4" t="s">
        <v>6</v>
      </c>
      <c r="B16" s="6" t="s">
        <v>48</v>
      </c>
      <c r="C16" s="6" t="s">
        <v>8</v>
      </c>
      <c r="D16" s="6" t="s">
        <v>46</v>
      </c>
      <c r="E16" s="8">
        <f>1144.5</f>
        <v>1144.5</v>
      </c>
    </row>
    <row r="17" spans="1:5" s="1" customFormat="1" x14ac:dyDescent="0.25">
      <c r="A17" s="4" t="s">
        <v>6</v>
      </c>
      <c r="B17" s="6" t="s">
        <v>39</v>
      </c>
      <c r="C17" s="6" t="s">
        <v>8</v>
      </c>
      <c r="D17" s="6" t="s">
        <v>40</v>
      </c>
      <c r="E17" s="8">
        <f>12745.8</f>
        <v>12745.8</v>
      </c>
    </row>
    <row r="18" spans="1:5" s="1" customFormat="1" ht="30" x14ac:dyDescent="0.25">
      <c r="A18" s="4" t="s">
        <v>6</v>
      </c>
      <c r="B18" s="6" t="s">
        <v>41</v>
      </c>
      <c r="C18" s="6" t="s">
        <v>8</v>
      </c>
      <c r="D18" s="6" t="s">
        <v>42</v>
      </c>
      <c r="E18" s="8">
        <f>1876</f>
        <v>1876</v>
      </c>
    </row>
    <row r="19" spans="1:5" s="1" customFormat="1" x14ac:dyDescent="0.25">
      <c r="A19" s="4" t="s">
        <v>6</v>
      </c>
      <c r="B19" s="6" t="s">
        <v>43</v>
      </c>
      <c r="C19" s="6" t="s">
        <v>8</v>
      </c>
      <c r="D19" s="6" t="s">
        <v>47</v>
      </c>
      <c r="E19" s="8">
        <f>612</f>
        <v>612</v>
      </c>
    </row>
    <row r="20" spans="1:5" s="1" customFormat="1" x14ac:dyDescent="0.25">
      <c r="A20" s="4" t="s">
        <v>6</v>
      </c>
      <c r="B20" s="6" t="s">
        <v>49</v>
      </c>
      <c r="C20" s="6" t="s">
        <v>52</v>
      </c>
      <c r="D20" s="6" t="s">
        <v>50</v>
      </c>
      <c r="E20" s="8">
        <f>2500+1558</f>
        <v>4058</v>
      </c>
    </row>
    <row r="21" spans="1:5" s="1" customFormat="1" x14ac:dyDescent="0.25">
      <c r="A21" s="4" t="s">
        <v>6</v>
      </c>
      <c r="B21" s="6" t="s">
        <v>51</v>
      </c>
      <c r="C21" s="1" t="s">
        <v>53</v>
      </c>
      <c r="D21" s="6" t="s">
        <v>50</v>
      </c>
      <c r="E21" s="8">
        <v>5409.37</v>
      </c>
    </row>
    <row r="22" spans="1:5" s="1" customFormat="1" x14ac:dyDescent="0.25">
      <c r="A22" s="4" t="s">
        <v>6</v>
      </c>
      <c r="B22" s="6" t="s">
        <v>35</v>
      </c>
      <c r="C22" s="6" t="s">
        <v>8</v>
      </c>
      <c r="D22" s="6" t="s">
        <v>36</v>
      </c>
      <c r="E22" s="8">
        <v>485</v>
      </c>
    </row>
    <row r="23" spans="1:5" s="1" customFormat="1" ht="15.75" thickBot="1" x14ac:dyDescent="0.3">
      <c r="A23" s="9" t="s">
        <v>54</v>
      </c>
      <c r="B23" s="10"/>
      <c r="C23" s="10"/>
      <c r="D23" s="10"/>
      <c r="E23" s="11">
        <f>SUM(E3:E22)</f>
        <v>96988.079999999987</v>
      </c>
    </row>
    <row r="25" spans="1:5" x14ac:dyDescent="0.25">
      <c r="A25" s="12" t="s">
        <v>37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2017-09-10T14:02:00Z</cp:lastPrinted>
  <dcterms:created xsi:type="dcterms:W3CDTF">2017-08-24T14:41:45Z</dcterms:created>
  <dcterms:modified xsi:type="dcterms:W3CDTF">2018-05-08T14:24:58Z</dcterms:modified>
</cp:coreProperties>
</file>