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9"/>
  </bookViews>
  <sheets>
    <sheet name="Sacco" sheetId="1" r:id="rId1"/>
    <sheet name="Ciliesa" sheetId="2" r:id="rId2"/>
    <sheet name="Biolè" sheetId="3" r:id="rId3"/>
    <sheet name="Ricci" sheetId="4" r:id="rId4"/>
    <sheet name="Zanetta" sheetId="5" r:id="rId5"/>
    <sheet name="Rossi" sheetId="6" r:id="rId6"/>
    <sheet name="Filippa" sheetId="7" r:id="rId7"/>
    <sheet name="Ponti" sheetId="8" r:id="rId8"/>
    <sheet name="Simonetti" sheetId="9" r:id="rId9"/>
    <sheet name="Tasso" sheetId="10" r:id="rId10"/>
  </sheets>
  <definedNames>
    <definedName name="_xlnm.Print_Area" localSheetId="2">'Biolè'!$A$1:$F$40</definedName>
    <definedName name="_xlnm.Print_Area" localSheetId="6">'Filippa'!$A$1:$F$37</definedName>
    <definedName name="_xlnm.Print_Area" localSheetId="7">'Ponti'!$A$1:$F$36</definedName>
    <definedName name="_xlnm.Print_Area" localSheetId="3">'Ricci'!$A$1:$F$41</definedName>
    <definedName name="_xlnm.Print_Area" localSheetId="5">'Rossi'!$A$1:$F$36</definedName>
    <definedName name="_xlnm.Print_Area" localSheetId="0">'Sacco'!$A$1:$F$41</definedName>
    <definedName name="_xlnm.Print_Area" localSheetId="9">'Tasso'!$A$1:$F$37</definedName>
    <definedName name="_xlnm.Print_Area" localSheetId="4">'Zanetta'!$A$1:$F$37</definedName>
  </definedNames>
  <calcPr fullCalcOnLoad="1"/>
</workbook>
</file>

<file path=xl/sharedStrings.xml><?xml version="1.0" encoding="utf-8"?>
<sst xmlns="http://schemas.openxmlformats.org/spreadsheetml/2006/main" count="321" uniqueCount="48">
  <si>
    <t>x</t>
  </si>
  <si>
    <t>Monterosa 2000 S.p.A.</t>
  </si>
  <si>
    <t>Presenze</t>
  </si>
  <si>
    <t>n° presenze</t>
  </si>
  <si>
    <t>Presenze ai C.d.A.</t>
  </si>
  <si>
    <t>Gettoni di presenza</t>
  </si>
  <si>
    <t>Rimborsi Kilometrici</t>
  </si>
  <si>
    <t>Località</t>
  </si>
  <si>
    <t>n° Km di viaggio</t>
  </si>
  <si>
    <t>n° Km</t>
  </si>
  <si>
    <t>Varallo</t>
  </si>
  <si>
    <t>Per accettazione:_________________________</t>
  </si>
  <si>
    <t>Rossi Guido</t>
  </si>
  <si>
    <t>Tasso Fiorenzo</t>
  </si>
  <si>
    <t>x €. 0,50 / Km</t>
  </si>
  <si>
    <t>C.d.A.</t>
  </si>
  <si>
    <t>Zanetta Luciano</t>
  </si>
  <si>
    <t>Ver. sind.</t>
  </si>
  <si>
    <t>Ricci Andrea</t>
  </si>
  <si>
    <t>Ponti Cesare</t>
  </si>
  <si>
    <t>Alagna Valsesia</t>
  </si>
  <si>
    <t>Filippa Gianni</t>
  </si>
  <si>
    <t>Biolè Francesco</t>
  </si>
  <si>
    <t>Sacco Giorgio</t>
  </si>
  <si>
    <t>x €. 0,54 / Km</t>
  </si>
  <si>
    <t>x €. 0,609250 / Km</t>
  </si>
  <si>
    <t>x €. 0,6161 / Km</t>
  </si>
  <si>
    <t>Ass. ord</t>
  </si>
  <si>
    <t>Ass. ord.</t>
  </si>
  <si>
    <t>Scontrini vari</t>
  </si>
  <si>
    <t>x €. 0,8139 / Km</t>
  </si>
  <si>
    <t>14.11.2013</t>
  </si>
  <si>
    <t>29.11.2013</t>
  </si>
  <si>
    <t>Ciliesa Gianni</t>
  </si>
  <si>
    <t>Simonetti Gabriele Maria</t>
  </si>
  <si>
    <t>14/11/13</t>
  </si>
  <si>
    <t>29/11/13</t>
  </si>
  <si>
    <t>27/12/13</t>
  </si>
  <si>
    <t>24/01/14</t>
  </si>
  <si>
    <t>21/02/14</t>
  </si>
  <si>
    <t>27/02/14</t>
  </si>
  <si>
    <t>25/06/14</t>
  </si>
  <si>
    <t>17/06/14</t>
  </si>
  <si>
    <t>12/08/14</t>
  </si>
  <si>
    <t>19/09/14</t>
  </si>
  <si>
    <t>x €. 0,8882 / Km</t>
  </si>
  <si>
    <t>x €. 0,451 / Km</t>
  </si>
  <si>
    <t>auto Ricci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</si>
</sst>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&quot;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0" fillId="0" borderId="0" xfId="42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165" fontId="0" fillId="0" borderId="12" xfId="49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5" fontId="0" fillId="0" borderId="12" xfId="49" applyNumberFormat="1" applyFont="1" applyFill="1" applyBorder="1" applyAlignment="1">
      <alignment/>
    </xf>
    <xf numFmtId="165" fontId="0" fillId="0" borderId="12" xfId="4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/>
    </xf>
    <xf numFmtId="8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23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15</v>
      </c>
      <c r="B10" s="6">
        <v>1</v>
      </c>
      <c r="C10" s="29" t="s">
        <v>35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17</v>
      </c>
      <c r="B11" s="6">
        <v>2</v>
      </c>
      <c r="C11" s="29" t="s">
        <v>36</v>
      </c>
      <c r="D11" s="15"/>
      <c r="E11" s="16" t="s">
        <v>20</v>
      </c>
      <c r="F11" s="17">
        <v>72</v>
      </c>
    </row>
    <row r="12" spans="1:6" ht="19.5" customHeight="1">
      <c r="A12" s="14" t="s">
        <v>15</v>
      </c>
      <c r="B12" s="6">
        <v>3</v>
      </c>
      <c r="C12" s="29" t="s">
        <v>37</v>
      </c>
      <c r="D12" s="15" t="s">
        <v>0</v>
      </c>
      <c r="E12" s="16" t="s">
        <v>10</v>
      </c>
      <c r="F12" s="17">
        <v>0</v>
      </c>
    </row>
    <row r="13" spans="1:6" ht="19.5" customHeight="1">
      <c r="A13" s="14" t="s">
        <v>28</v>
      </c>
      <c r="B13" s="6">
        <v>4</v>
      </c>
      <c r="C13" s="29" t="s">
        <v>38</v>
      </c>
      <c r="D13" s="15" t="s">
        <v>0</v>
      </c>
      <c r="E13" s="16" t="s">
        <v>10</v>
      </c>
      <c r="F13" s="17">
        <v>0</v>
      </c>
    </row>
    <row r="14" spans="1:6" ht="19.5" customHeight="1">
      <c r="A14" s="14" t="s">
        <v>15</v>
      </c>
      <c r="B14" s="6">
        <v>5</v>
      </c>
      <c r="C14" s="29" t="s">
        <v>39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17</v>
      </c>
      <c r="B15" s="6">
        <v>6</v>
      </c>
      <c r="C15" s="29" t="s">
        <v>40</v>
      </c>
      <c r="D15" s="15"/>
      <c r="E15" s="16" t="s">
        <v>20</v>
      </c>
      <c r="F15" s="17">
        <v>72</v>
      </c>
    </row>
    <row r="16" spans="1:6" ht="19.5" customHeight="1">
      <c r="A16" s="14" t="s">
        <v>17</v>
      </c>
      <c r="B16" s="6">
        <v>7</v>
      </c>
      <c r="C16" s="29" t="s">
        <v>42</v>
      </c>
      <c r="D16" s="15"/>
      <c r="E16" s="16" t="s">
        <v>20</v>
      </c>
      <c r="F16" s="17">
        <v>72</v>
      </c>
    </row>
    <row r="17" spans="1:6" ht="19.5" customHeight="1">
      <c r="A17" s="14" t="s">
        <v>15</v>
      </c>
      <c r="B17" s="6">
        <v>8</v>
      </c>
      <c r="C17" s="29" t="s">
        <v>41</v>
      </c>
      <c r="D17" s="15" t="s">
        <v>0</v>
      </c>
      <c r="E17" s="16" t="s">
        <v>10</v>
      </c>
      <c r="F17" s="17">
        <v>0</v>
      </c>
    </row>
    <row r="18" spans="1:6" ht="19.5" customHeight="1">
      <c r="A18" s="14" t="s">
        <v>15</v>
      </c>
      <c r="B18" s="6">
        <v>9</v>
      </c>
      <c r="C18" s="29" t="s">
        <v>43</v>
      </c>
      <c r="D18" s="15" t="s">
        <v>0</v>
      </c>
      <c r="E18" s="16" t="s">
        <v>20</v>
      </c>
      <c r="F18" s="17">
        <v>72</v>
      </c>
    </row>
    <row r="19" spans="1:7" ht="19.5" customHeight="1">
      <c r="A19" s="14" t="s">
        <v>17</v>
      </c>
      <c r="B19" s="6">
        <v>10</v>
      </c>
      <c r="C19" s="29" t="s">
        <v>44</v>
      </c>
      <c r="D19" s="15"/>
      <c r="E19" s="16" t="s">
        <v>20</v>
      </c>
      <c r="F19" s="17">
        <v>0</v>
      </c>
      <c r="G19" s="1" t="s">
        <v>47</v>
      </c>
    </row>
    <row r="20" spans="1:6" ht="19.5" customHeight="1">
      <c r="A20" s="14"/>
      <c r="C20" s="29"/>
      <c r="D20" s="15"/>
      <c r="E20" s="16"/>
      <c r="F20" s="17"/>
    </row>
    <row r="21" spans="1:6" ht="19.5" customHeight="1">
      <c r="A21" s="14"/>
      <c r="C21" s="29"/>
      <c r="D21" s="15"/>
      <c r="E21" s="16"/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6</v>
      </c>
      <c r="F23" s="20">
        <f>SUM(F9:F22)</f>
        <v>288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f>+D23</f>
        <v>6</v>
      </c>
      <c r="E26" s="3">
        <v>100</v>
      </c>
      <c r="F26" s="3">
        <f>+D26*E26</f>
        <v>600</v>
      </c>
    </row>
    <row r="27" spans="1:4" s="21" customFormat="1" ht="19.5" customHeight="1">
      <c r="A27" s="18"/>
      <c r="D27" s="8"/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288</v>
      </c>
      <c r="E29" s="28" t="s">
        <v>46</v>
      </c>
      <c r="F29" s="3">
        <f>+D29*0.477</f>
        <v>137.376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4">
      <selection activeCell="F25" sqref="F2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13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15</v>
      </c>
      <c r="B10" s="6">
        <v>1</v>
      </c>
      <c r="C10" s="29" t="s">
        <v>31</v>
      </c>
      <c r="D10" s="15" t="s">
        <v>0</v>
      </c>
      <c r="E10" s="26" t="s">
        <v>10</v>
      </c>
      <c r="F10" s="17">
        <v>200</v>
      </c>
    </row>
    <row r="11" spans="1:6" ht="19.5" customHeight="1">
      <c r="A11" s="14"/>
      <c r="C11" s="29"/>
      <c r="D11" s="15"/>
      <c r="E11" s="16"/>
      <c r="F11" s="17"/>
    </row>
    <row r="12" spans="1:6" ht="19.5" customHeight="1">
      <c r="A12" s="14"/>
      <c r="C12" s="29"/>
      <c r="D12" s="15"/>
      <c r="E12" s="16"/>
      <c r="F12" s="17"/>
    </row>
    <row r="13" spans="1:6" ht="19.5" customHeight="1">
      <c r="A13" s="14"/>
      <c r="C13" s="29"/>
      <c r="D13" s="15"/>
      <c r="E13" s="26"/>
      <c r="F13" s="17"/>
    </row>
    <row r="14" spans="1:6" ht="19.5" customHeight="1">
      <c r="A14" s="14"/>
      <c r="C14" s="29"/>
      <c r="D14" s="15"/>
      <c r="E14" s="26"/>
      <c r="F14" s="17"/>
    </row>
    <row r="15" spans="1:6" ht="19.5" customHeight="1">
      <c r="A15" s="14"/>
      <c r="C15" s="29"/>
      <c r="D15" s="15"/>
      <c r="E15" s="27"/>
      <c r="F15" s="17"/>
    </row>
    <row r="16" spans="1:6" ht="19.5" customHeight="1">
      <c r="A16" s="14"/>
      <c r="C16" s="29"/>
      <c r="D16" s="15"/>
      <c r="E16" s="16"/>
      <c r="F16" s="17"/>
    </row>
    <row r="17" spans="1:6" ht="19.5" customHeight="1">
      <c r="A17" s="14"/>
      <c r="C17" s="29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1</v>
      </c>
      <c r="F19" s="20">
        <f>SUM(F9:F18)</f>
        <v>200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f>+D19</f>
        <v>1</v>
      </c>
      <c r="E22" s="3">
        <v>100</v>
      </c>
      <c r="F22" s="3">
        <f>+D22*E22</f>
        <v>100</v>
      </c>
    </row>
    <row r="23" spans="1:4" s="21" customFormat="1" ht="19.5" customHeight="1">
      <c r="A23" s="18"/>
      <c r="D23" s="8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200</v>
      </c>
      <c r="E25" s="22" t="s">
        <v>24</v>
      </c>
      <c r="F25" s="3">
        <f>+D25*0.54</f>
        <v>108</v>
      </c>
    </row>
    <row r="26" spans="1:4" s="21" customFormat="1" ht="19.5" customHeight="1">
      <c r="A26" s="18"/>
      <c r="B26" s="18"/>
      <c r="C26" s="1"/>
      <c r="D26" s="8"/>
    </row>
    <row r="27" spans="1:6" s="21" customFormat="1" ht="19.5" customHeight="1">
      <c r="A27" s="18"/>
      <c r="B27" s="35" t="s">
        <v>29</v>
      </c>
      <c r="C27" s="36"/>
      <c r="D27" s="8"/>
      <c r="F27" s="30">
        <v>4.8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4">
    <mergeCell ref="D4:D8"/>
    <mergeCell ref="E4:E8"/>
    <mergeCell ref="F4:F8"/>
    <mergeCell ref="B27:C2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33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17</v>
      </c>
      <c r="B10" s="6">
        <v>1</v>
      </c>
      <c r="C10" s="29" t="s">
        <v>42</v>
      </c>
      <c r="D10" s="15"/>
      <c r="E10" s="26" t="s">
        <v>20</v>
      </c>
      <c r="F10" s="17">
        <v>120</v>
      </c>
    </row>
    <row r="11" spans="1:6" ht="19.5" customHeight="1">
      <c r="A11" s="14" t="s">
        <v>15</v>
      </c>
      <c r="B11" s="6">
        <v>2</v>
      </c>
      <c r="C11" s="29" t="s">
        <v>41</v>
      </c>
      <c r="D11" s="15" t="s">
        <v>0</v>
      </c>
      <c r="E11" s="16" t="s">
        <v>10</v>
      </c>
      <c r="F11" s="17">
        <v>40</v>
      </c>
    </row>
    <row r="12" spans="1:6" ht="19.5" customHeight="1">
      <c r="A12" s="14" t="s">
        <v>15</v>
      </c>
      <c r="B12" s="6">
        <v>3</v>
      </c>
      <c r="C12" s="29" t="s">
        <v>43</v>
      </c>
      <c r="D12" s="15" t="s">
        <v>0</v>
      </c>
      <c r="E12" s="16" t="s">
        <v>20</v>
      </c>
      <c r="F12" s="17">
        <v>120</v>
      </c>
    </row>
    <row r="13" spans="1:6" ht="19.5" customHeight="1">
      <c r="A13" s="14" t="s">
        <v>17</v>
      </c>
      <c r="B13" s="6">
        <v>4</v>
      </c>
      <c r="C13" s="29" t="s">
        <v>44</v>
      </c>
      <c r="D13" s="15"/>
      <c r="E13" s="16" t="s">
        <v>20</v>
      </c>
      <c r="F13" s="17">
        <v>120</v>
      </c>
    </row>
    <row r="14" spans="1:6" ht="19.5" customHeight="1">
      <c r="A14" s="14" t="s">
        <v>15</v>
      </c>
      <c r="B14" s="6">
        <v>5</v>
      </c>
      <c r="C14" s="29"/>
      <c r="D14" s="15"/>
      <c r="E14" s="26"/>
      <c r="F14" s="17"/>
    </row>
    <row r="15" spans="1:6" ht="19.5" customHeight="1">
      <c r="A15" s="14" t="s">
        <v>28</v>
      </c>
      <c r="B15" s="6">
        <v>6</v>
      </c>
      <c r="C15" s="29"/>
      <c r="D15" s="15"/>
      <c r="E15" s="16"/>
      <c r="F15" s="17"/>
    </row>
    <row r="16" spans="1:6" ht="19.5" customHeight="1">
      <c r="A16" s="14" t="s">
        <v>17</v>
      </c>
      <c r="B16" s="6">
        <v>7</v>
      </c>
      <c r="C16" s="29"/>
      <c r="D16" s="15"/>
      <c r="E16" s="27"/>
      <c r="F16" s="17"/>
    </row>
    <row r="17" spans="1:6" ht="19.5" customHeight="1">
      <c r="A17" s="14" t="s">
        <v>15</v>
      </c>
      <c r="B17" s="6">
        <v>8</v>
      </c>
      <c r="C17" s="29"/>
      <c r="D17" s="15"/>
      <c r="E17" s="16"/>
      <c r="F17" s="17"/>
    </row>
    <row r="18" spans="1:6" ht="19.5" customHeight="1">
      <c r="A18" s="14" t="s">
        <v>17</v>
      </c>
      <c r="B18" s="6">
        <v>9</v>
      </c>
      <c r="C18" s="29"/>
      <c r="D18" s="15"/>
      <c r="E18" s="16"/>
      <c r="F18" s="17"/>
    </row>
    <row r="19" spans="1:6" ht="19.5" customHeight="1">
      <c r="A19" s="14" t="s">
        <v>15</v>
      </c>
      <c r="B19" s="6">
        <v>10</v>
      </c>
      <c r="C19" s="29"/>
      <c r="D19" s="15"/>
      <c r="E19" s="16"/>
      <c r="F19" s="17"/>
    </row>
    <row r="20" spans="1:6" ht="19.5" customHeight="1">
      <c r="A20" s="14" t="s">
        <v>15</v>
      </c>
      <c r="B20" s="6">
        <v>11</v>
      </c>
      <c r="C20" s="29"/>
      <c r="D20" s="15"/>
      <c r="E20" s="16"/>
      <c r="F20" s="17"/>
    </row>
    <row r="21" spans="1:6" ht="19.5" customHeight="1">
      <c r="A21" s="14" t="s">
        <v>17</v>
      </c>
      <c r="B21" s="6">
        <v>12</v>
      </c>
      <c r="C21" s="29"/>
      <c r="D21" s="15"/>
      <c r="E21" s="16"/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2</v>
      </c>
      <c r="F23" s="20">
        <f>SUM(F9:F22)</f>
        <v>400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f>+D23</f>
        <v>2</v>
      </c>
      <c r="E26" s="3">
        <v>100</v>
      </c>
      <c r="F26" s="3">
        <f>+D26*E26</f>
        <v>200</v>
      </c>
    </row>
    <row r="27" spans="1:4" s="21" customFormat="1" ht="19.5" customHeight="1">
      <c r="A27" s="18"/>
      <c r="D27" s="8"/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400</v>
      </c>
      <c r="E29" s="28" t="s">
        <v>45</v>
      </c>
      <c r="F29" s="3">
        <f>+D29*0.8882</f>
        <v>355.28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7">
      <selection activeCell="J20" sqref="J20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22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15</v>
      </c>
      <c r="B10" s="6">
        <v>1</v>
      </c>
      <c r="C10" s="29" t="s">
        <v>31</v>
      </c>
      <c r="D10" s="15" t="s">
        <v>0</v>
      </c>
      <c r="E10" s="26" t="s">
        <v>10</v>
      </c>
      <c r="F10" s="17">
        <v>130</v>
      </c>
    </row>
    <row r="11" spans="1:6" ht="19.5" customHeight="1">
      <c r="A11" s="14" t="s">
        <v>17</v>
      </c>
      <c r="B11" s="6">
        <v>2</v>
      </c>
      <c r="C11" s="29" t="s">
        <v>32</v>
      </c>
      <c r="D11" s="15"/>
      <c r="E11" s="16" t="s">
        <v>20</v>
      </c>
      <c r="F11" s="17">
        <v>204</v>
      </c>
    </row>
    <row r="12" spans="1:6" ht="19.5" customHeight="1">
      <c r="A12" s="14"/>
      <c r="C12" s="29"/>
      <c r="D12" s="15"/>
      <c r="E12" s="27"/>
      <c r="F12" s="17"/>
    </row>
    <row r="13" spans="1:6" ht="19.5" customHeight="1">
      <c r="A13" s="14"/>
      <c r="C13" s="29"/>
      <c r="D13" s="15"/>
      <c r="E13" s="16"/>
      <c r="F13" s="17"/>
    </row>
    <row r="14" spans="1:6" ht="19.5" customHeight="1">
      <c r="A14" s="14"/>
      <c r="C14" s="29"/>
      <c r="D14" s="15"/>
      <c r="E14" s="26"/>
      <c r="F14" s="17"/>
    </row>
    <row r="15" spans="1:6" ht="19.5" customHeight="1">
      <c r="A15" s="14"/>
      <c r="C15" s="29"/>
      <c r="D15" s="15"/>
      <c r="E15" s="16"/>
      <c r="F15" s="17"/>
    </row>
    <row r="16" spans="1:6" ht="19.5" customHeight="1">
      <c r="A16" s="14"/>
      <c r="C16" s="29"/>
      <c r="D16" s="15"/>
      <c r="E16" s="27"/>
      <c r="F16" s="17"/>
    </row>
    <row r="17" spans="1:6" ht="19.5" customHeight="1">
      <c r="A17" s="14"/>
      <c r="C17" s="29"/>
      <c r="D17" s="15"/>
      <c r="E17" s="16"/>
      <c r="F17" s="17"/>
    </row>
    <row r="18" spans="1:6" ht="19.5" customHeight="1">
      <c r="A18" s="14"/>
      <c r="C18" s="29"/>
      <c r="D18" s="15"/>
      <c r="E18" s="16"/>
      <c r="F18" s="17"/>
    </row>
    <row r="19" spans="1:6" ht="19.5" customHeight="1">
      <c r="A19" s="14"/>
      <c r="C19" s="29"/>
      <c r="D19" s="15"/>
      <c r="E19" s="16"/>
      <c r="F19" s="17"/>
    </row>
    <row r="20" spans="1:6" ht="19.5" customHeight="1">
      <c r="A20" s="14"/>
      <c r="C20" s="29"/>
      <c r="D20" s="15"/>
      <c r="E20" s="16"/>
      <c r="F20" s="17"/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1</v>
      </c>
      <c r="F22" s="20">
        <f>SUM(F9:F21)</f>
        <v>334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>
        <f>+D22</f>
        <v>1</v>
      </c>
      <c r="E25" s="3">
        <v>100</v>
      </c>
      <c r="F25" s="3">
        <f>+D25*E25</f>
        <v>100</v>
      </c>
    </row>
    <row r="26" spans="1:4" s="21" customFormat="1" ht="19.5" customHeight="1">
      <c r="A26" s="18"/>
      <c r="D26" s="8"/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+F22</f>
        <v>334</v>
      </c>
      <c r="E28" s="22" t="s">
        <v>14</v>
      </c>
      <c r="F28" s="3">
        <f>+D28*0.5</f>
        <v>167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18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15</v>
      </c>
      <c r="B10" s="6">
        <v>1</v>
      </c>
      <c r="C10" s="29" t="s">
        <v>35</v>
      </c>
      <c r="D10" s="15" t="s">
        <v>0</v>
      </c>
      <c r="E10" s="26" t="s">
        <v>10</v>
      </c>
      <c r="F10" s="17">
        <v>30</v>
      </c>
    </row>
    <row r="11" spans="1:6" ht="19.5" customHeight="1">
      <c r="A11" s="14" t="s">
        <v>17</v>
      </c>
      <c r="B11" s="6">
        <v>2</v>
      </c>
      <c r="C11" s="29" t="s">
        <v>36</v>
      </c>
      <c r="D11" s="15"/>
      <c r="E11" s="16" t="s">
        <v>20</v>
      </c>
      <c r="F11" s="17">
        <v>102</v>
      </c>
    </row>
    <row r="12" spans="1:6" ht="19.5" customHeight="1">
      <c r="A12" s="14" t="s">
        <v>28</v>
      </c>
      <c r="B12" s="6">
        <v>3</v>
      </c>
      <c r="C12" s="29" t="s">
        <v>38</v>
      </c>
      <c r="D12" s="15" t="s">
        <v>0</v>
      </c>
      <c r="E12" s="16" t="s">
        <v>10</v>
      </c>
      <c r="F12" s="17">
        <v>30</v>
      </c>
    </row>
    <row r="13" spans="1:6" ht="19.5" customHeight="1">
      <c r="A13" s="14" t="s">
        <v>15</v>
      </c>
      <c r="B13" s="6">
        <v>4</v>
      </c>
      <c r="C13" s="29" t="s">
        <v>39</v>
      </c>
      <c r="D13" s="15" t="s">
        <v>0</v>
      </c>
      <c r="E13" s="16" t="s">
        <v>10</v>
      </c>
      <c r="F13" s="17">
        <v>30</v>
      </c>
    </row>
    <row r="14" spans="1:6" ht="19.5" customHeight="1">
      <c r="A14" s="14" t="s">
        <v>17</v>
      </c>
      <c r="B14" s="6">
        <v>5</v>
      </c>
      <c r="C14" s="29" t="s">
        <v>40</v>
      </c>
      <c r="D14" s="15"/>
      <c r="E14" s="26" t="s">
        <v>20</v>
      </c>
      <c r="F14" s="17">
        <v>102</v>
      </c>
    </row>
    <row r="15" spans="1:6" ht="19.5" customHeight="1">
      <c r="A15" s="14" t="s">
        <v>17</v>
      </c>
      <c r="B15" s="6">
        <v>6</v>
      </c>
      <c r="C15" s="29" t="s">
        <v>42</v>
      </c>
      <c r="D15" s="15"/>
      <c r="E15" s="16" t="s">
        <v>20</v>
      </c>
      <c r="F15" s="17">
        <v>102</v>
      </c>
    </row>
    <row r="16" spans="1:6" ht="19.5" customHeight="1">
      <c r="A16" s="14" t="s">
        <v>15</v>
      </c>
      <c r="B16" s="6">
        <v>7</v>
      </c>
      <c r="C16" s="29" t="s">
        <v>41</v>
      </c>
      <c r="D16" s="15" t="s">
        <v>0</v>
      </c>
      <c r="E16" s="26" t="s">
        <v>10</v>
      </c>
      <c r="F16" s="17">
        <v>30</v>
      </c>
    </row>
    <row r="17" spans="1:6" ht="19.5" customHeight="1">
      <c r="A17" s="14" t="s">
        <v>15</v>
      </c>
      <c r="B17" s="6">
        <v>8</v>
      </c>
      <c r="C17" s="29" t="s">
        <v>43</v>
      </c>
      <c r="D17" s="15" t="s">
        <v>0</v>
      </c>
      <c r="E17" s="16" t="s">
        <v>20</v>
      </c>
      <c r="F17" s="17">
        <v>102</v>
      </c>
    </row>
    <row r="18" spans="1:6" ht="19.5" customHeight="1">
      <c r="A18" s="14" t="s">
        <v>17</v>
      </c>
      <c r="B18" s="6">
        <v>9</v>
      </c>
      <c r="C18" s="29" t="s">
        <v>44</v>
      </c>
      <c r="D18" s="15"/>
      <c r="E18" s="16" t="s">
        <v>20</v>
      </c>
      <c r="F18" s="17">
        <v>102</v>
      </c>
    </row>
    <row r="19" spans="1:6" ht="19.5" customHeight="1">
      <c r="A19" s="14"/>
      <c r="C19" s="29"/>
      <c r="D19" s="15"/>
      <c r="E19" s="16"/>
      <c r="F19" s="17"/>
    </row>
    <row r="20" spans="1:6" ht="19.5" customHeight="1">
      <c r="A20" s="14"/>
      <c r="C20" s="29"/>
      <c r="D20" s="15"/>
      <c r="E20" s="16"/>
      <c r="F20" s="17"/>
    </row>
    <row r="21" spans="1:6" ht="19.5" customHeight="1">
      <c r="A21" s="14"/>
      <c r="C21" s="29"/>
      <c r="D21" s="15"/>
      <c r="E21" s="16"/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5</v>
      </c>
      <c r="F23" s="20">
        <f>SUM(F9:F22)</f>
        <v>630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f>+D23</f>
        <v>5</v>
      </c>
      <c r="E26" s="3">
        <v>100</v>
      </c>
      <c r="F26" s="3">
        <f>+D26*E26</f>
        <v>500</v>
      </c>
    </row>
    <row r="27" spans="1:4" s="21" customFormat="1" ht="19.5" customHeight="1">
      <c r="A27" s="18"/>
      <c r="D27" s="8"/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630</v>
      </c>
      <c r="E29" s="22" t="s">
        <v>14</v>
      </c>
      <c r="F29" s="3">
        <f>+D29*0.5</f>
        <v>315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16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15</v>
      </c>
      <c r="B10" s="6">
        <v>1</v>
      </c>
      <c r="C10" s="29" t="s">
        <v>35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15</v>
      </c>
      <c r="B11" s="6">
        <v>2</v>
      </c>
      <c r="C11" s="29" t="s">
        <v>37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27</v>
      </c>
      <c r="B12" s="6">
        <v>3</v>
      </c>
      <c r="C12" s="29" t="s">
        <v>38</v>
      </c>
      <c r="D12" s="15" t="s">
        <v>0</v>
      </c>
      <c r="E12" s="16" t="s">
        <v>10</v>
      </c>
      <c r="F12" s="17">
        <v>0</v>
      </c>
    </row>
    <row r="13" spans="1:6" ht="19.5" customHeight="1">
      <c r="A13" s="14" t="s">
        <v>15</v>
      </c>
      <c r="B13" s="6">
        <v>4</v>
      </c>
      <c r="C13" s="29" t="s">
        <v>39</v>
      </c>
      <c r="D13" s="15" t="s">
        <v>0</v>
      </c>
      <c r="E13" s="26" t="s">
        <v>10</v>
      </c>
      <c r="F13" s="17">
        <v>0</v>
      </c>
    </row>
    <row r="14" spans="1:6" ht="19.5" customHeight="1">
      <c r="A14" s="14" t="s">
        <v>15</v>
      </c>
      <c r="B14" s="6">
        <v>5</v>
      </c>
      <c r="C14" s="29" t="s">
        <v>41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15</v>
      </c>
      <c r="B15" s="6">
        <v>6</v>
      </c>
      <c r="C15" s="29" t="s">
        <v>43</v>
      </c>
      <c r="D15" s="15" t="s">
        <v>0</v>
      </c>
      <c r="E15" s="16" t="s">
        <v>20</v>
      </c>
      <c r="F15" s="17">
        <v>72</v>
      </c>
    </row>
    <row r="16" spans="1:6" ht="19.5" customHeight="1">
      <c r="A16" s="14"/>
      <c r="C16" s="29"/>
      <c r="D16" s="15"/>
      <c r="E16" s="16"/>
      <c r="F16" s="17"/>
    </row>
    <row r="17" spans="1:6" ht="19.5" customHeight="1">
      <c r="A17" s="14"/>
      <c r="C17" s="29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6</v>
      </c>
      <c r="F19" s="20">
        <f>SUM(F9:F18)</f>
        <v>72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f>+D19</f>
        <v>6</v>
      </c>
      <c r="E22" s="3">
        <v>0</v>
      </c>
      <c r="F22" s="3">
        <f>+D22*E22</f>
        <v>0</v>
      </c>
    </row>
    <row r="23" spans="1:4" s="21" customFormat="1" ht="19.5" customHeight="1">
      <c r="A23" s="18"/>
      <c r="D23" s="8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72</v>
      </c>
      <c r="E25" s="22" t="s">
        <v>25</v>
      </c>
      <c r="F25" s="3">
        <f>+D25*0.60925</f>
        <v>43.866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4">
      <selection activeCell="L24" sqref="L24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12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15</v>
      </c>
      <c r="B10" s="6">
        <v>1</v>
      </c>
      <c r="C10" s="29" t="s">
        <v>35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15</v>
      </c>
      <c r="B11" s="6">
        <v>2</v>
      </c>
      <c r="C11" s="29" t="s">
        <v>37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27</v>
      </c>
      <c r="B12" s="6">
        <v>3</v>
      </c>
      <c r="C12" s="29" t="s">
        <v>38</v>
      </c>
      <c r="D12" s="15" t="s">
        <v>0</v>
      </c>
      <c r="E12" s="16" t="s">
        <v>10</v>
      </c>
      <c r="F12" s="17">
        <v>0</v>
      </c>
    </row>
    <row r="13" spans="1:6" ht="19.5" customHeight="1">
      <c r="A13" s="14" t="s">
        <v>15</v>
      </c>
      <c r="B13" s="6">
        <v>4</v>
      </c>
      <c r="C13" s="29" t="s">
        <v>39</v>
      </c>
      <c r="D13" s="15" t="s">
        <v>0</v>
      </c>
      <c r="E13" s="26" t="s">
        <v>10</v>
      </c>
      <c r="F13" s="17">
        <v>0</v>
      </c>
    </row>
    <row r="14" spans="1:6" ht="19.5" customHeight="1">
      <c r="A14" s="14" t="s">
        <v>15</v>
      </c>
      <c r="B14" s="6">
        <v>5</v>
      </c>
      <c r="C14" s="29" t="s">
        <v>41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15</v>
      </c>
      <c r="B15" s="6">
        <v>6</v>
      </c>
      <c r="C15" s="29" t="s">
        <v>43</v>
      </c>
      <c r="D15" s="15" t="s">
        <v>0</v>
      </c>
      <c r="E15" s="26" t="s">
        <v>20</v>
      </c>
      <c r="F15" s="17">
        <v>72</v>
      </c>
    </row>
    <row r="16" spans="1:6" ht="19.5" customHeight="1">
      <c r="A16" s="14"/>
      <c r="C16" s="29"/>
      <c r="D16" s="15"/>
      <c r="E16" s="26"/>
      <c r="F16" s="17"/>
    </row>
    <row r="17" spans="1:6" ht="19.5" customHeight="1">
      <c r="A17" s="14"/>
      <c r="C17" s="25"/>
      <c r="D17" s="15"/>
      <c r="E17" s="26"/>
      <c r="F17" s="17"/>
    </row>
    <row r="18" spans="1:6" s="21" customFormat="1" ht="30" customHeight="1">
      <c r="A18" s="18"/>
      <c r="B18" s="18"/>
      <c r="C18" s="19" t="s">
        <v>3</v>
      </c>
      <c r="D18" s="20">
        <f>SUM(COUNTA(D9:D17))</f>
        <v>6</v>
      </c>
      <c r="F18" s="20">
        <f>SUM(F9:F17)</f>
        <v>72</v>
      </c>
    </row>
    <row r="19" spans="1:4" s="21" customFormat="1" ht="19.5" customHeight="1">
      <c r="A19" s="18"/>
      <c r="B19" s="18"/>
      <c r="C19" s="19"/>
      <c r="D19" s="8"/>
    </row>
    <row r="20" spans="1:4" s="21" customFormat="1" ht="19.5" customHeight="1">
      <c r="A20" s="18"/>
      <c r="B20" s="11" t="s">
        <v>5</v>
      </c>
      <c r="C20" s="19"/>
      <c r="D20" s="8"/>
    </row>
    <row r="21" spans="1:6" s="21" customFormat="1" ht="19.5" customHeight="1">
      <c r="A21" s="18"/>
      <c r="B21" s="18"/>
      <c r="C21" s="2" t="s">
        <v>3</v>
      </c>
      <c r="D21" s="8">
        <f>+D18</f>
        <v>6</v>
      </c>
      <c r="E21" s="3">
        <v>100</v>
      </c>
      <c r="F21" s="3">
        <f>+D21*E21</f>
        <v>600</v>
      </c>
    </row>
    <row r="22" spans="1:4" s="21" customFormat="1" ht="19.5" customHeight="1">
      <c r="A22" s="18"/>
      <c r="D22" s="8"/>
    </row>
    <row r="23" spans="1:4" s="21" customFormat="1" ht="19.5" customHeight="1">
      <c r="A23" s="18"/>
      <c r="B23" s="11" t="s">
        <v>6</v>
      </c>
      <c r="C23" s="19"/>
      <c r="D23" s="8"/>
    </row>
    <row r="24" spans="1:6" s="21" customFormat="1" ht="19.5" customHeight="1">
      <c r="A24" s="18"/>
      <c r="B24" s="18"/>
      <c r="C24" s="2" t="s">
        <v>9</v>
      </c>
      <c r="D24" s="8">
        <f>+F18</f>
        <v>72</v>
      </c>
      <c r="E24" s="22" t="s">
        <v>14</v>
      </c>
      <c r="F24" s="3">
        <f>+D24*0.5</f>
        <v>36</v>
      </c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6" s="21" customFormat="1" ht="19.5" customHeight="1">
      <c r="A29" s="18"/>
      <c r="B29" s="18"/>
      <c r="C29" s="1"/>
      <c r="D29" s="8"/>
      <c r="F29" s="23" t="s">
        <v>11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3" ht="12.75">
      <c r="F33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7">
      <selection activeCell="F25" sqref="F2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21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15</v>
      </c>
      <c r="B10" s="6">
        <v>1</v>
      </c>
      <c r="C10" s="29" t="s">
        <v>35</v>
      </c>
      <c r="D10" s="15" t="s">
        <v>0</v>
      </c>
      <c r="E10" s="26" t="s">
        <v>10</v>
      </c>
      <c r="F10" s="17">
        <v>120</v>
      </c>
    </row>
    <row r="11" spans="1:6" ht="19.5" customHeight="1">
      <c r="A11" s="14" t="s">
        <v>15</v>
      </c>
      <c r="B11" s="6">
        <v>2</v>
      </c>
      <c r="C11" s="29" t="s">
        <v>37</v>
      </c>
      <c r="D11" s="15" t="s">
        <v>0</v>
      </c>
      <c r="E11" s="16" t="s">
        <v>10</v>
      </c>
      <c r="F11" s="17">
        <v>120</v>
      </c>
    </row>
    <row r="12" spans="1:6" ht="19.5" customHeight="1">
      <c r="A12" s="14" t="s">
        <v>15</v>
      </c>
      <c r="B12" s="6">
        <v>3</v>
      </c>
      <c r="C12" s="29" t="s">
        <v>39</v>
      </c>
      <c r="D12" s="15" t="s">
        <v>0</v>
      </c>
      <c r="E12" s="16" t="s">
        <v>10</v>
      </c>
      <c r="F12" s="17">
        <v>120</v>
      </c>
    </row>
    <row r="13" spans="1:6" ht="19.5" customHeight="1">
      <c r="A13" s="14" t="s">
        <v>15</v>
      </c>
      <c r="B13" s="6">
        <v>4</v>
      </c>
      <c r="C13" s="29" t="s">
        <v>41</v>
      </c>
      <c r="D13" s="15" t="s">
        <v>0</v>
      </c>
      <c r="E13" s="26" t="s">
        <v>10</v>
      </c>
      <c r="F13" s="17">
        <v>120</v>
      </c>
    </row>
    <row r="14" spans="1:6" ht="19.5" customHeight="1">
      <c r="A14" s="14" t="s">
        <v>15</v>
      </c>
      <c r="B14" s="6">
        <v>5</v>
      </c>
      <c r="C14" s="29" t="s">
        <v>43</v>
      </c>
      <c r="D14" s="15" t="s">
        <v>0</v>
      </c>
      <c r="E14" s="26" t="s">
        <v>20</v>
      </c>
      <c r="F14" s="17">
        <v>192</v>
      </c>
    </row>
    <row r="15" spans="1:6" ht="19.5" customHeight="1">
      <c r="A15" s="14"/>
      <c r="C15" s="29"/>
      <c r="D15" s="15"/>
      <c r="E15" s="27"/>
      <c r="F15" s="17"/>
    </row>
    <row r="16" spans="1:6" ht="19.5" customHeight="1">
      <c r="A16" s="14"/>
      <c r="C16" s="29"/>
      <c r="D16" s="15"/>
      <c r="E16" s="16"/>
      <c r="F16" s="17"/>
    </row>
    <row r="17" spans="1:6" ht="19.5" customHeight="1">
      <c r="A17" s="14"/>
      <c r="C17" s="29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5</v>
      </c>
      <c r="F19" s="20">
        <f>SUM(F9:F18)</f>
        <v>672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f>+D19</f>
        <v>5</v>
      </c>
      <c r="E22" s="3">
        <v>100</v>
      </c>
      <c r="F22" s="3">
        <f>+D22*E22</f>
        <v>500</v>
      </c>
    </row>
    <row r="23" spans="1:4" s="21" customFormat="1" ht="19.5" customHeight="1">
      <c r="A23" s="18"/>
      <c r="D23" s="8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672</v>
      </c>
      <c r="E25" s="28" t="s">
        <v>30</v>
      </c>
      <c r="F25" s="3">
        <f>+D25*0.8139</f>
        <v>546.9408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19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15</v>
      </c>
      <c r="B10" s="6">
        <v>1</v>
      </c>
      <c r="C10" s="29" t="s">
        <v>37</v>
      </c>
      <c r="D10" s="15" t="s">
        <v>0</v>
      </c>
      <c r="E10" s="26" t="s">
        <v>10</v>
      </c>
      <c r="F10" s="17">
        <v>60</v>
      </c>
    </row>
    <row r="11" spans="1:6" ht="19.5" customHeight="1">
      <c r="A11" s="14" t="s">
        <v>27</v>
      </c>
      <c r="B11" s="6">
        <v>2</v>
      </c>
      <c r="C11" s="29" t="s">
        <v>38</v>
      </c>
      <c r="D11" s="15" t="s">
        <v>0</v>
      </c>
      <c r="E11" s="16" t="s">
        <v>10</v>
      </c>
      <c r="F11" s="17">
        <v>60</v>
      </c>
    </row>
    <row r="12" spans="1:6" ht="19.5" customHeight="1">
      <c r="A12" s="14" t="s">
        <v>15</v>
      </c>
      <c r="B12" s="6">
        <v>3</v>
      </c>
      <c r="C12" s="29" t="s">
        <v>43</v>
      </c>
      <c r="D12" s="15" t="s">
        <v>0</v>
      </c>
      <c r="E12" s="16" t="s">
        <v>20</v>
      </c>
      <c r="F12" s="17">
        <v>132</v>
      </c>
    </row>
    <row r="13" spans="1:6" ht="19.5" customHeight="1">
      <c r="A13" s="14"/>
      <c r="C13" s="29"/>
      <c r="D13" s="15"/>
      <c r="E13" s="26"/>
      <c r="F13" s="17"/>
    </row>
    <row r="14" spans="1:6" ht="19.5" customHeight="1">
      <c r="A14" s="14"/>
      <c r="C14" s="29"/>
      <c r="D14" s="15"/>
      <c r="E14" s="26"/>
      <c r="F14" s="17"/>
    </row>
    <row r="15" spans="1:6" ht="19.5" customHeight="1">
      <c r="A15" s="14"/>
      <c r="C15" s="29"/>
      <c r="D15" s="15"/>
      <c r="E15" s="26"/>
      <c r="F15" s="17"/>
    </row>
    <row r="16" spans="1:6" ht="19.5" customHeight="1">
      <c r="A16" s="14"/>
      <c r="C16" s="29"/>
      <c r="D16" s="15"/>
      <c r="E16" s="26"/>
      <c r="F16" s="17"/>
    </row>
    <row r="17" spans="1:6" ht="19.5" customHeight="1">
      <c r="A17" s="14"/>
      <c r="C17" s="25"/>
      <c r="D17" s="15"/>
      <c r="E17" s="26"/>
      <c r="F17" s="17"/>
    </row>
    <row r="18" spans="1:6" s="21" customFormat="1" ht="30" customHeight="1">
      <c r="A18" s="18"/>
      <c r="B18" s="18"/>
      <c r="C18" s="19" t="s">
        <v>3</v>
      </c>
      <c r="D18" s="20">
        <f>SUM(COUNTA(D9:D17))</f>
        <v>3</v>
      </c>
      <c r="F18" s="20">
        <f>SUM(F9:F17)</f>
        <v>252</v>
      </c>
    </row>
    <row r="19" spans="1:4" s="21" customFormat="1" ht="19.5" customHeight="1">
      <c r="A19" s="18"/>
      <c r="B19" s="18"/>
      <c r="C19" s="19"/>
      <c r="D19" s="8"/>
    </row>
    <row r="20" spans="1:4" s="21" customFormat="1" ht="19.5" customHeight="1">
      <c r="A20" s="18"/>
      <c r="B20" s="11" t="s">
        <v>5</v>
      </c>
      <c r="C20" s="19"/>
      <c r="D20" s="8"/>
    </row>
    <row r="21" spans="1:6" s="21" customFormat="1" ht="19.5" customHeight="1">
      <c r="A21" s="18"/>
      <c r="B21" s="18"/>
      <c r="C21" s="2" t="s">
        <v>3</v>
      </c>
      <c r="D21" s="8">
        <f>+D18</f>
        <v>3</v>
      </c>
      <c r="E21" s="3">
        <v>100</v>
      </c>
      <c r="F21" s="3">
        <f>+D21*E21</f>
        <v>300</v>
      </c>
    </row>
    <row r="22" spans="1:4" s="21" customFormat="1" ht="19.5" customHeight="1">
      <c r="A22" s="18"/>
      <c r="D22" s="8"/>
    </row>
    <row r="23" spans="1:4" s="21" customFormat="1" ht="19.5" customHeight="1">
      <c r="A23" s="18"/>
      <c r="B23" s="11" t="s">
        <v>6</v>
      </c>
      <c r="C23" s="19"/>
      <c r="D23" s="8"/>
    </row>
    <row r="24" spans="1:6" s="21" customFormat="1" ht="19.5" customHeight="1">
      <c r="A24" s="18"/>
      <c r="B24" s="18"/>
      <c r="C24" s="2" t="s">
        <v>9</v>
      </c>
      <c r="D24" s="8">
        <f>+F18</f>
        <v>252</v>
      </c>
      <c r="E24" s="28" t="s">
        <v>26</v>
      </c>
      <c r="F24" s="3">
        <f>+D24*0.6161</f>
        <v>155.25719999999998</v>
      </c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6" s="21" customFormat="1" ht="19.5" customHeight="1">
      <c r="A29" s="18"/>
      <c r="B29" s="18"/>
      <c r="C29" s="1"/>
      <c r="D29" s="8"/>
      <c r="F29" s="23" t="s">
        <v>11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3" ht="12.75">
      <c r="F33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34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15</v>
      </c>
      <c r="B10" s="6">
        <v>1</v>
      </c>
      <c r="C10" s="29" t="s">
        <v>39</v>
      </c>
      <c r="D10" s="15" t="s">
        <v>0</v>
      </c>
      <c r="E10" s="26" t="s">
        <v>10</v>
      </c>
      <c r="F10" s="17">
        <v>250</v>
      </c>
    </row>
    <row r="11" spans="1:6" ht="19.5" customHeight="1">
      <c r="A11" s="14" t="s">
        <v>15</v>
      </c>
      <c r="B11" s="6">
        <v>2</v>
      </c>
      <c r="C11" s="29" t="s">
        <v>41</v>
      </c>
      <c r="D11" s="15" t="s">
        <v>0</v>
      </c>
      <c r="E11" s="16" t="s">
        <v>10</v>
      </c>
      <c r="F11" s="17">
        <v>250</v>
      </c>
    </row>
    <row r="12" spans="1:6" ht="19.5" customHeight="1">
      <c r="A12" s="14"/>
      <c r="C12" s="29"/>
      <c r="D12" s="15"/>
      <c r="E12" s="16"/>
      <c r="F12" s="17"/>
    </row>
    <row r="13" spans="1:6" ht="19.5" customHeight="1">
      <c r="A13" s="14"/>
      <c r="C13" s="29"/>
      <c r="D13" s="15"/>
      <c r="E13" s="26"/>
      <c r="F13" s="17"/>
    </row>
    <row r="14" spans="1:6" ht="19.5" customHeight="1">
      <c r="A14" s="14"/>
      <c r="C14" s="29"/>
      <c r="D14" s="15"/>
      <c r="E14" s="26"/>
      <c r="F14" s="17"/>
    </row>
    <row r="15" spans="1:6" ht="19.5" customHeight="1">
      <c r="A15" s="14"/>
      <c r="C15" s="29"/>
      <c r="D15" s="15"/>
      <c r="E15" s="27"/>
      <c r="F15" s="17"/>
    </row>
    <row r="16" spans="1:6" ht="19.5" customHeight="1">
      <c r="A16" s="14"/>
      <c r="C16" s="29"/>
      <c r="D16" s="15"/>
      <c r="E16" s="16"/>
      <c r="F16" s="17"/>
    </row>
    <row r="17" spans="1:6" ht="19.5" customHeight="1">
      <c r="A17" s="14"/>
      <c r="C17" s="29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2</v>
      </c>
      <c r="F19" s="20">
        <f>SUM(F9:F18)</f>
        <v>500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f>+D19</f>
        <v>2</v>
      </c>
      <c r="E22" s="3">
        <v>100</v>
      </c>
      <c r="F22" s="3">
        <f>+D22*E22</f>
        <v>200</v>
      </c>
    </row>
    <row r="23" spans="1:4" s="21" customFormat="1" ht="19.5" customHeight="1">
      <c r="A23" s="18"/>
      <c r="D23" s="8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500</v>
      </c>
      <c r="E25" s="28" t="s">
        <v>30</v>
      </c>
      <c r="F25" s="3">
        <f>+D25*0.8139</f>
        <v>406.95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Colla</dc:creator>
  <cp:keywords/>
  <dc:description/>
  <cp:lastModifiedBy>alessandra</cp:lastModifiedBy>
  <cp:lastPrinted>2014-10-09T14:23:36Z</cp:lastPrinted>
  <dcterms:created xsi:type="dcterms:W3CDTF">2001-10-08T13:11:49Z</dcterms:created>
  <dcterms:modified xsi:type="dcterms:W3CDTF">2014-10-09T14:26:09Z</dcterms:modified>
  <cp:category/>
  <cp:version/>
  <cp:contentType/>
  <cp:contentStatus/>
</cp:coreProperties>
</file>